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mfrfi002\CASAFIN-EX-IC\ESG\Impact Reports\Social bond report\2024\"/>
    </mc:Choice>
  </mc:AlternateContent>
  <xr:revisionPtr revIDLastSave="0" documentId="8_{083DEB14-BF93-46A0-9DF6-0B0428A6E81E}" xr6:coauthVersionLast="47" xr6:coauthVersionMax="47" xr10:uidLastSave="{00000000-0000-0000-0000-000000000000}"/>
  <bookViews>
    <workbookView xWindow="22932" yWindow="-13020" windowWidth="23256" windowHeight="12576" activeTab="1" xr2:uid="{5D26A9E5-14B5-4AD8-8599-CB6482349DD5}"/>
  </bookViews>
  <sheets>
    <sheet name="Details by entity" sheetId="1" r:id="rId1"/>
    <sheet name="Details by sector" sheetId="3" r:id="rId2"/>
    <sheet name="List of Bonds " sheetId="8" r:id="rId3"/>
    <sheet name="Disclaimer"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6" i="1"/>
  <c r="E19" i="1"/>
  <c r="E20" i="1"/>
  <c r="E21" i="1"/>
  <c r="E18" i="1"/>
  <c r="E13" i="1"/>
  <c r="E8" i="1"/>
  <c r="E9" i="1"/>
  <c r="E10" i="1"/>
  <c r="E11" i="1"/>
  <c r="E12" i="1"/>
  <c r="H13" i="1"/>
</calcChain>
</file>

<file path=xl/sharedStrings.xml><?xml version="1.0" encoding="utf-8"?>
<sst xmlns="http://schemas.openxmlformats.org/spreadsheetml/2006/main" count="344" uniqueCount="102">
  <si>
    <t>Total</t>
  </si>
  <si>
    <t>Crédit Agricole S.A</t>
  </si>
  <si>
    <t>SOCIAL BOND IMPACT REPORTING DATA BY ENTITY:</t>
  </si>
  <si>
    <t>SOCIAL BOND IMPACT REPORTING DATA BY SECTOR:</t>
  </si>
  <si>
    <t>Crédit Agricole S.A.</t>
  </si>
  <si>
    <t>Crédit Agricole CIB</t>
  </si>
  <si>
    <t>ISIN</t>
  </si>
  <si>
    <t>Crédit Agricole SA</t>
  </si>
  <si>
    <t>FR0014000Y93</t>
  </si>
  <si>
    <t>FR0014005J14</t>
  </si>
  <si>
    <t>FR001400D0Y0</t>
  </si>
  <si>
    <t>FR1CASAO0010</t>
  </si>
  <si>
    <t>FR01CASA0027</t>
  </si>
  <si>
    <t>FR01CASA0035</t>
  </si>
  <si>
    <t>FRCASA010043</t>
  </si>
  <si>
    <t>FR1CASAO0077</t>
  </si>
  <si>
    <t>FRCASA010118</t>
  </si>
  <si>
    <t>FRCASA010019</t>
  </si>
  <si>
    <t>FRCASA010183</t>
  </si>
  <si>
    <t>FRCASA010282</t>
  </si>
  <si>
    <t>FRCASA010340</t>
  </si>
  <si>
    <t>FRCASA010415</t>
  </si>
  <si>
    <t>FRCASA010423</t>
  </si>
  <si>
    <t>FRCASA010431</t>
  </si>
  <si>
    <t>Crédit Agricole Home Loan SFH</t>
  </si>
  <si>
    <t>FR0014004EJ9</t>
  </si>
  <si>
    <t>FR001400IAO3</t>
  </si>
  <si>
    <t>ISIN CODE</t>
  </si>
  <si>
    <t>ISSUE DATE</t>
  </si>
  <si>
    <t>MATURITY DATE</t>
  </si>
  <si>
    <t>FR1CIBFS3982</t>
  </si>
  <si>
    <t>EUR</t>
  </si>
  <si>
    <t>FR1CIBFS4386</t>
  </si>
  <si>
    <t>FR1CIBFS7264</t>
  </si>
  <si>
    <t>FR1CIBFS8700</t>
  </si>
  <si>
    <t>FR2CIBFS3700</t>
  </si>
  <si>
    <t>FR2CIBFS4062</t>
  </si>
  <si>
    <t>FR2CIBFS8139</t>
  </si>
  <si>
    <t>SE0015244017</t>
  </si>
  <si>
    <t>SEK</t>
  </si>
  <si>
    <t>SE0015244025</t>
  </si>
  <si>
    <t>SE0020846962</t>
  </si>
  <si>
    <t>XS2299242904</t>
  </si>
  <si>
    <t>PLN</t>
  </si>
  <si>
    <t>XS2317967979</t>
  </si>
  <si>
    <t>XS2317968274</t>
  </si>
  <si>
    <t>XS2317975303</t>
  </si>
  <si>
    <t>USD</t>
  </si>
  <si>
    <t>XS2317976459</t>
  </si>
  <si>
    <t>XS2348551404</t>
  </si>
  <si>
    <t>XS2392767179</t>
  </si>
  <si>
    <t>XS2395300952</t>
  </si>
  <si>
    <t>XS2395303469</t>
  </si>
  <si>
    <t>AUD</t>
  </si>
  <si>
    <t>XS2395307965</t>
  </si>
  <si>
    <t>DISCLAIMER</t>
  </si>
  <si>
    <t>This document (the “Social Bond Report”) has been prepared by Crédit Agricole S.A. (hereinafter referred to as, together with any of its affiliates or subsidiaries, any Regional Banks of Crédit Agricole Mutuel, local Banks, or their respective subsidiaries or affiliates, the“Crédit Agricole Group”)) for informational purposesonly and is intended to provide non-exhaustive and general information. This document may contain, or incorporate by reference, public information not separately reviewed, approved or endorsed by any entities of Crédit Agricole Group and accordingly, no representation, warranty or undertaking, express or implied, is made and no responsibility or liability is accepted by any entities of Crédit Agricole Group as to the fairness, accuracy, reasonableness or completeness of such information. None of Crédit Agricole Group’s entities or their respective directors, officers, representatives, agents or employees shall have any liability whatsoever in negligence or otherwise for any loss however arising from any use
of this document or its contents or otherwise arising in connection with this document or any other information or material discussed. The information in this document has not been independently verified. The sum of values contained in this document may differ slightly from the total reported due to rounding. Some data have been calculated on basis of new and innovative methodology that may evolve in the future. This document is not intended to be and should not be construed as providing legal or financial advice. It does not constitute an offer or invitation to sell or any solicitation of any offer to purchase or subscribe for any securities and no part of it shall form the basis of or be relied upon in connection with any contract or commitment whatsoever and it has not been approved by any regulatory authority. Any offer of securities, if made, will be made by means
of a prospectus, offering memorandum or any other legal documentation, and investors should not subscribe for any securities unless they receive such a prospectus, offering memorandum or any other legal documentation, which they should carefully review in full. Without limiting the foregoing, this document does not constitute an offer to sell, or a solicitation of any offer to purchase or subscribe for securities in the United States of in any other jurisdiction. Notably, any securities referred to herein have not been, and will
not be, registered under the Securities Act and may not be offered or sold within the United States or to, or for the account or benefit of, U.S. persons except pursuant to an exemption from, or in a transaction not subject to, the registration requirements of the Securities Act. The Crédit Agricole Group does
not intend to register any portion of any offering in the United States or to conduct a public offering of
securities in the United States. This document is not intended for distribution to, or use by, any person or entity in any jurisdiction or
country where such distribution or use would be contrary to law or regulation. Persons who might
come into possession of it must inquire as to the existence of any restrictions applicable to them and
comply with them. This document may contain forward-looking information and prospective statements that are
not historical facts. None of the future projections, expectations, estimates or prospects in this document should be taken as forecasts or promises nor should
they be taken as implying any indication, assurance or guarantee that the assumptions on which such future projections, expectations, estimates or prospects have been prepared are correct or exhaustive or, in the case of the assumptions, fully stated in the document. Crédit Agricole Group undertakes no obligation to update, modify or amend
this document or the statements contained herein to reflect actual changes in assumptions or changes in factors or to otherwise notify any addressee if any information, projection, forecast or estimate set forth herein evolves or subsequently becomes inaccurate.This document has been produced, in particular, on the basis of proprietary and confidential information of Crédit Agricole Group and is available on Crédit Agricole S.A.’s website https://www.credit-agricole.com/. It shall not be reproduced, redistributed or
passed on, directly or indirectly, to any other person or published, in whole or in part, for any purpose, without the prior written consent of Crédit Agricole S.A.</t>
  </si>
  <si>
    <t>ISSUER</t>
  </si>
  <si>
    <t>TYPE OF BONDS</t>
  </si>
  <si>
    <t>OUTSTAND.AMOUNT</t>
  </si>
  <si>
    <t>CCY</t>
  </si>
  <si>
    <t>OUTSTAND.EUR EQ</t>
  </si>
  <si>
    <t xml:space="preserve">ISSUE DATE </t>
  </si>
  <si>
    <t>OUTSTAND.EUREQ</t>
  </si>
  <si>
    <t xml:space="preserve">Crédit Agricole Home Loan SFH </t>
  </si>
  <si>
    <t xml:space="preserve">EUR </t>
  </si>
  <si>
    <t>Senior unsecured non-preferred</t>
  </si>
  <si>
    <t xml:space="preserve">CREDIT AGRICOLE S.A OUTSTANDING SOCIAL BONDS AS OF JUNE 2024 : </t>
  </si>
  <si>
    <t xml:space="preserve">CREDIT AGRICOLE Home Loan SFH OUTSTANDING SOCIAL BONDS AS OF JUNE 2024 : </t>
  </si>
  <si>
    <t xml:space="preserve">CREDIT AGRICOLE CIB OUTSTANDING SOCIAL BONDS AS OF JUNE 2024 : </t>
  </si>
  <si>
    <t>Senior unsecured preferred</t>
  </si>
  <si>
    <t>Senior secured</t>
  </si>
  <si>
    <t>Credit Agricole S.A</t>
  </si>
  <si>
    <t>Category</t>
  </si>
  <si>
    <t>Number of establishments prorated to issue amount</t>
  </si>
  <si>
    <t>Number of loans prorated to issue amount</t>
  </si>
  <si>
    <t>M€ for 1 establishment</t>
  </si>
  <si>
    <t>M€ pour 1 loan</t>
  </si>
  <si>
    <t>SMEs in vulnerable areas</t>
  </si>
  <si>
    <t>SMEs in the healthcare sector</t>
  </si>
  <si>
    <t>Home ownership</t>
  </si>
  <si>
    <t>Associations promoting sport, culture and solidarity</t>
  </si>
  <si>
    <t>Telecommunication in rural areas</t>
  </si>
  <si>
    <t>Projects in emerging countries</t>
  </si>
  <si>
    <t>Elderly care facilities</t>
  </si>
  <si>
    <t>Social housing</t>
  </si>
  <si>
    <t>Public hospitals</t>
  </si>
  <si>
    <t xml:space="preserve">Credit Agricole Home Loan SFH </t>
  </si>
  <si>
    <t xml:space="preserve">Credit Agricole CIB </t>
  </si>
  <si>
    <t>Entity</t>
  </si>
  <si>
    <t xml:space="preserve"> Available eligible outstanding loans (mn€)</t>
  </si>
  <si>
    <t xml:space="preserve">Allocated eligible outstanding loans (mn€) </t>
  </si>
  <si>
    <t>Number of establishment*</t>
  </si>
  <si>
    <t>Number of loans dedicated to the cateory</t>
  </si>
  <si>
    <t xml:space="preserve">% Allocated by eligible category / Available eligible oustanding loans </t>
  </si>
  <si>
    <t xml:space="preserve">% Allocated eligible outstanding loans / Available eligible oustanding loans </t>
  </si>
  <si>
    <t xml:space="preserve">% of allocation by eligible category </t>
  </si>
  <si>
    <t>Number of establishments*</t>
  </si>
  <si>
    <t>Number of establishments prorated to issue amount supported by the social bond insuances.</t>
  </si>
  <si>
    <t>Allocated eligible outstanding loans (mn€) **</t>
  </si>
  <si>
    <t>** This includes Social Bonds and deposits</t>
  </si>
  <si>
    <r>
      <rPr>
        <sz val="11"/>
        <color theme="1"/>
        <rFont val="Calibri"/>
        <family val="2"/>
        <scheme val="minor"/>
      </rPr>
      <t>*</t>
    </r>
    <r>
      <rPr>
        <b/>
        <i/>
        <u/>
        <sz val="11"/>
        <color theme="1"/>
        <rFont val="Calibri"/>
        <family val="2"/>
        <scheme val="minor"/>
      </rPr>
      <t>Number of  establishments benefiting from the Group social financing</t>
    </r>
    <r>
      <rPr>
        <b/>
        <i/>
        <sz val="11"/>
        <color theme="1"/>
        <rFont val="Calibri"/>
        <family val="2"/>
        <scheme val="minor"/>
      </rPr>
      <t>:</t>
    </r>
    <r>
      <rPr>
        <i/>
        <sz val="11"/>
        <color theme="1"/>
        <rFont val="Calibri"/>
        <family val="2"/>
        <scheme val="minor"/>
      </rPr>
      <t xml:space="preserve"> The type of etablishment depends on the type of counterparty and project linked to the eligible category. They can be :                                
</t>
    </r>
    <r>
      <rPr>
        <b/>
        <i/>
        <sz val="11"/>
        <color theme="1"/>
        <rFont val="Calibri"/>
        <family val="2"/>
        <scheme val="minor"/>
      </rPr>
      <t>- Crédit Agricole</t>
    </r>
    <r>
      <rPr>
        <i/>
        <sz val="11"/>
        <color theme="1"/>
        <rFont val="Calibri"/>
        <family val="2"/>
        <scheme val="minor"/>
      </rPr>
      <t xml:space="preserve">: public hospitals,  elderly care facilities, social housing structures, associations, SMEs
</t>
    </r>
    <r>
      <rPr>
        <b/>
        <i/>
        <sz val="11"/>
        <color theme="1"/>
        <rFont val="Calibri"/>
        <family val="2"/>
        <scheme val="minor"/>
      </rPr>
      <t>- CACIB</t>
    </r>
    <r>
      <rPr>
        <i/>
        <sz val="11"/>
        <color theme="1"/>
        <rFont val="Calibri"/>
        <family val="2"/>
        <scheme val="minor"/>
      </rPr>
      <t xml:space="preserve">: public hospitals, projects in emerging countries, structures developing telecommunication in rural areas
</t>
    </r>
    <r>
      <rPr>
        <b/>
        <i/>
        <sz val="11"/>
        <color theme="1"/>
        <rFont val="Calibri"/>
        <family val="2"/>
        <scheme val="minor"/>
      </rPr>
      <t>- CA SFH:</t>
    </r>
    <r>
      <rPr>
        <i/>
        <sz val="11"/>
        <color theme="1"/>
        <rFont val="Calibri"/>
        <family val="2"/>
        <scheme val="minor"/>
      </rPr>
      <t xml:space="preserve"> beneficiaries of loans for home ownership.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</si>
</sst>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0.0"/>
    <numFmt numFmtId="167" formatCode="_-* #,##0.0000000000_-;\-* #,##0.00000000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u/>
      <sz val="11"/>
      <color rgb="FF454545"/>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sz val="11"/>
      <name val="Calibri"/>
      <family val="2"/>
    </font>
    <font>
      <b/>
      <i/>
      <u/>
      <sz val="11"/>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8"/>
        <bgColor indexed="64"/>
      </patternFill>
    </fill>
    <fill>
      <patternFill patternType="solid">
        <fgColor theme="5"/>
        <bgColor indexed="64"/>
      </patternFill>
    </fill>
    <fill>
      <patternFill patternType="solid">
        <fgColor theme="0"/>
        <bgColor indexed="64"/>
      </patternFill>
    </fill>
    <fill>
      <patternFill patternType="solid">
        <fgColor rgb="FF00808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style="thin">
        <color indexed="64"/>
      </right>
      <top/>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theme="0"/>
      </left>
      <right style="thin">
        <color theme="0"/>
      </right>
      <top style="thin">
        <color indexed="64"/>
      </top>
      <bottom style="thin">
        <color theme="0"/>
      </bottom>
      <diagonal/>
    </border>
    <border>
      <left style="thin">
        <color indexed="64"/>
      </left>
      <right style="hair">
        <color indexed="64"/>
      </right>
      <top style="hair">
        <color indexed="64"/>
      </top>
      <bottom style="thin">
        <color indexed="64"/>
      </bottom>
      <diagonal/>
    </border>
    <border>
      <left/>
      <right style="thin">
        <color theme="0"/>
      </right>
      <top style="thin">
        <color theme="0"/>
      </top>
      <bottom style="thin">
        <color theme="0"/>
      </bottom>
      <diagonal/>
    </border>
    <border>
      <left style="hair">
        <color theme="0"/>
      </left>
      <right style="hair">
        <color theme="0"/>
      </right>
      <top/>
      <bottom style="hair">
        <color theme="0"/>
      </bottom>
      <diagonal/>
    </border>
    <border>
      <left style="hair">
        <color theme="0"/>
      </left>
      <right style="thin">
        <color theme="0"/>
      </right>
      <top style="thin">
        <color indexed="64"/>
      </top>
      <bottom style="hair">
        <color theme="0"/>
      </bottom>
      <diagonal/>
    </border>
    <border>
      <left style="thin">
        <color indexed="64"/>
      </left>
      <right style="thin">
        <color theme="0"/>
      </right>
      <top style="thin">
        <color indexed="64"/>
      </top>
      <bottom/>
      <diagonal/>
    </border>
    <border>
      <left style="thin">
        <color indexed="64"/>
      </left>
      <right style="hair">
        <color indexed="64"/>
      </right>
      <top style="hair">
        <color indexed="64"/>
      </top>
      <bottom style="hair">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3">
    <xf numFmtId="0" fontId="0" fillId="0" borderId="0" xfId="0"/>
    <xf numFmtId="164" fontId="0" fillId="0" borderId="1" xfId="1" applyNumberFormat="1" applyFont="1" applyBorder="1"/>
    <xf numFmtId="9" fontId="0" fillId="0" borderId="1" xfId="2" applyFont="1" applyBorder="1"/>
    <xf numFmtId="164" fontId="0" fillId="0" borderId="1" xfId="0" applyNumberFormat="1" applyBorder="1"/>
    <xf numFmtId="165" fontId="0" fillId="0" borderId="1" xfId="1" applyNumberFormat="1" applyFont="1" applyBorder="1"/>
    <xf numFmtId="164" fontId="2" fillId="0" borderId="1" xfId="0" applyNumberFormat="1" applyFont="1" applyBorder="1"/>
    <xf numFmtId="164" fontId="1" fillId="0" borderId="1" xfId="1" applyNumberFormat="1" applyFont="1" applyBorder="1"/>
    <xf numFmtId="0" fontId="5" fillId="0" borderId="0" xfId="0" applyFont="1"/>
    <xf numFmtId="0" fontId="0" fillId="3" borderId="1" xfId="0" applyFill="1" applyBorder="1" applyAlignment="1">
      <alignment horizontal="center" vertical="center" wrapText="1"/>
    </xf>
    <xf numFmtId="164" fontId="0" fillId="5" borderId="1" xfId="1" applyNumberFormat="1" applyFont="1" applyFill="1" applyBorder="1"/>
    <xf numFmtId="9" fontId="0" fillId="5" borderId="1" xfId="2" applyFont="1" applyFill="1" applyBorder="1"/>
    <xf numFmtId="164" fontId="0" fillId="5" borderId="1" xfId="0" applyNumberFormat="1" applyFill="1" applyBorder="1"/>
    <xf numFmtId="165" fontId="0" fillId="5" borderId="1" xfId="1" applyNumberFormat="1" applyFont="1" applyFill="1" applyBorder="1"/>
    <xf numFmtId="3" fontId="4" fillId="5" borderId="0" xfId="0" applyNumberFormat="1" applyFont="1" applyFill="1" applyAlignment="1">
      <alignment horizontal="left" vertical="center"/>
    </xf>
    <xf numFmtId="0" fontId="0" fillId="0" borderId="3" xfId="0" applyBorder="1"/>
    <xf numFmtId="165" fontId="0" fillId="0" borderId="6" xfId="1" applyNumberFormat="1" applyFont="1" applyBorder="1"/>
    <xf numFmtId="0" fontId="0" fillId="4" borderId="1" xfId="0" applyFill="1" applyBorder="1" applyAlignment="1">
      <alignment horizontal="center" vertical="center" wrapText="1"/>
    </xf>
    <xf numFmtId="0" fontId="5" fillId="5" borderId="0" xfId="0" applyFont="1" applyFill="1" applyBorder="1"/>
    <xf numFmtId="0" fontId="0" fillId="5" borderId="0" xfId="0" applyFill="1" applyBorder="1" applyAlignment="1">
      <alignment horizontal="center" vertical="center" wrapText="1"/>
    </xf>
    <xf numFmtId="164" fontId="0" fillId="5" borderId="0" xfId="1" applyNumberFormat="1" applyFont="1" applyFill="1" applyBorder="1"/>
    <xf numFmtId="165" fontId="0" fillId="5" borderId="0" xfId="1" applyNumberFormat="1" applyFont="1" applyFill="1" applyBorder="1"/>
    <xf numFmtId="3" fontId="3" fillId="6" borderId="1" xfId="0" applyNumberFormat="1" applyFont="1" applyFill="1" applyBorder="1" applyAlignment="1">
      <alignment vertical="center"/>
    </xf>
    <xf numFmtId="3" fontId="3" fillId="6" borderId="7" xfId="0" applyNumberFormat="1" applyFont="1" applyFill="1" applyBorder="1" applyAlignment="1">
      <alignment vertical="center"/>
    </xf>
    <xf numFmtId="0" fontId="5" fillId="0" borderId="3" xfId="0" applyFont="1" applyBorder="1"/>
    <xf numFmtId="164" fontId="0" fillId="0" borderId="0" xfId="0" applyNumberFormat="1"/>
    <xf numFmtId="164" fontId="2" fillId="0" borderId="5" xfId="0" applyNumberFormat="1" applyFont="1" applyBorder="1"/>
    <xf numFmtId="164" fontId="0" fillId="0" borderId="5" xfId="1" applyNumberFormat="1" applyFont="1" applyBorder="1"/>
    <xf numFmtId="166" fontId="2" fillId="0" borderId="1" xfId="1" applyNumberFormat="1" applyFont="1" applyBorder="1"/>
    <xf numFmtId="165" fontId="2" fillId="0" borderId="1" xfId="1" applyNumberFormat="1" applyFont="1" applyBorder="1"/>
    <xf numFmtId="9" fontId="2" fillId="0" borderId="1" xfId="2" applyFont="1" applyBorder="1"/>
    <xf numFmtId="43" fontId="0" fillId="0" borderId="0" xfId="1" applyFont="1"/>
    <xf numFmtId="164" fontId="0" fillId="5" borderId="5" xfId="1" applyNumberFormat="1" applyFont="1" applyFill="1" applyBorder="1"/>
    <xf numFmtId="0" fontId="0" fillId="0" borderId="32" xfId="0" applyBorder="1"/>
    <xf numFmtId="0" fontId="0" fillId="0" borderId="33" xfId="0" applyBorder="1"/>
    <xf numFmtId="165" fontId="0" fillId="5" borderId="29" xfId="1" applyNumberFormat="1" applyFont="1" applyFill="1" applyBorder="1"/>
    <xf numFmtId="165" fontId="2" fillId="5" borderId="1" xfId="1" applyNumberFormat="1" applyFont="1" applyFill="1" applyBorder="1"/>
    <xf numFmtId="0" fontId="0" fillId="0" borderId="0" xfId="0" applyBorder="1"/>
    <xf numFmtId="164" fontId="0" fillId="0" borderId="0" xfId="1" applyNumberFormat="1" applyFont="1" applyBorder="1"/>
    <xf numFmtId="167" fontId="0" fillId="0" borderId="0" xfId="1" applyNumberFormat="1" applyFont="1"/>
    <xf numFmtId="165" fontId="0" fillId="5" borderId="12" xfId="1" applyNumberFormat="1" applyFont="1" applyFill="1" applyBorder="1"/>
    <xf numFmtId="164" fontId="0" fillId="5" borderId="12" xfId="1" applyNumberFormat="1" applyFont="1" applyFill="1" applyBorder="1"/>
    <xf numFmtId="3" fontId="3" fillId="6" borderId="34" xfId="0" applyNumberFormat="1" applyFont="1" applyFill="1" applyBorder="1" applyAlignment="1">
      <alignment vertical="center"/>
    </xf>
    <xf numFmtId="3" fontId="3" fillId="5" borderId="9" xfId="0" applyNumberFormat="1" applyFont="1" applyFill="1" applyBorder="1" applyAlignment="1">
      <alignment vertical="center"/>
    </xf>
    <xf numFmtId="3" fontId="3" fillId="5" borderId="0" xfId="0" applyNumberFormat="1" applyFont="1" applyFill="1" applyBorder="1" applyAlignment="1">
      <alignment vertical="center"/>
    </xf>
    <xf numFmtId="3" fontId="3" fillId="5" borderId="13" xfId="0" applyNumberFormat="1" applyFont="1" applyFill="1" applyBorder="1" applyAlignment="1">
      <alignment vertical="center"/>
    </xf>
    <xf numFmtId="0" fontId="6" fillId="0" borderId="0" xfId="0" applyFont="1"/>
    <xf numFmtId="3" fontId="0" fillId="5" borderId="0" xfId="1" applyNumberFormat="1" applyFont="1" applyFill="1" applyBorder="1"/>
    <xf numFmtId="3" fontId="0" fillId="0" borderId="25" xfId="1" applyNumberFormat="1" applyFont="1" applyBorder="1"/>
    <xf numFmtId="3" fontId="0" fillId="0" borderId="19" xfId="1" applyNumberFormat="1" applyFont="1" applyBorder="1"/>
    <xf numFmtId="3" fontId="6" fillId="5" borderId="0" xfId="0" applyNumberFormat="1" applyFont="1" applyFill="1"/>
    <xf numFmtId="165" fontId="2" fillId="0" borderId="1" xfId="0" applyNumberFormat="1" applyFont="1" applyBorder="1"/>
    <xf numFmtId="3" fontId="0" fillId="5" borderId="19" xfId="1" applyNumberFormat="1" applyFont="1" applyFill="1" applyBorder="1"/>
    <xf numFmtId="3" fontId="0" fillId="5" borderId="23" xfId="1" applyNumberFormat="1" applyFont="1" applyFill="1" applyBorder="1"/>
    <xf numFmtId="0" fontId="0" fillId="2" borderId="1" xfId="0" applyFill="1" applyBorder="1" applyAlignment="1">
      <alignment horizontal="left" vertical="center"/>
    </xf>
    <xf numFmtId="0" fontId="0" fillId="5" borderId="1" xfId="0" applyFill="1" applyBorder="1" applyAlignment="1">
      <alignment horizontal="left"/>
    </xf>
    <xf numFmtId="0" fontId="2" fillId="0" borderId="1" xfId="0" applyFont="1" applyBorder="1" applyAlignment="1">
      <alignment horizontal="left"/>
    </xf>
    <xf numFmtId="0" fontId="0" fillId="0" borderId="0" xfId="0" applyAlignment="1">
      <alignment horizontal="left"/>
    </xf>
    <xf numFmtId="0" fontId="5" fillId="0" borderId="0" xfId="0" applyFont="1" applyAlignment="1">
      <alignment horizontal="left"/>
    </xf>
    <xf numFmtId="0" fontId="0" fillId="5" borderId="18" xfId="0" applyFill="1" applyBorder="1" applyAlignment="1">
      <alignment horizontal="center" vertical="center" wrapText="1"/>
    </xf>
    <xf numFmtId="0" fontId="0" fillId="0" borderId="18" xfId="0" applyBorder="1" applyAlignment="1">
      <alignment horizontal="left"/>
    </xf>
    <xf numFmtId="0" fontId="2" fillId="5" borderId="1" xfId="0" applyFont="1" applyFill="1" applyBorder="1" applyAlignment="1">
      <alignment horizontal="left"/>
    </xf>
    <xf numFmtId="3" fontId="0" fillId="5" borderId="39" xfId="1" applyNumberFormat="1" applyFont="1" applyFill="1" applyBorder="1"/>
    <xf numFmtId="3" fontId="0" fillId="5" borderId="40" xfId="1" applyNumberFormat="1" applyFont="1" applyFill="1" applyBorder="1"/>
    <xf numFmtId="3" fontId="0" fillId="5" borderId="28" xfId="1" applyNumberFormat="1" applyFont="1" applyFill="1" applyBorder="1"/>
    <xf numFmtId="9" fontId="6" fillId="0" borderId="1" xfId="2" applyFont="1" applyBorder="1"/>
    <xf numFmtId="0" fontId="6" fillId="3" borderId="1" xfId="0" applyFont="1" applyFill="1" applyBorder="1" applyAlignment="1">
      <alignment horizontal="center" vertical="center" wrapText="1"/>
    </xf>
    <xf numFmtId="0" fontId="0" fillId="5" borderId="0" xfId="0" applyFont="1" applyFill="1"/>
    <xf numFmtId="0" fontId="0" fillId="5" borderId="0" xfId="0" applyFont="1" applyFill="1" applyBorder="1"/>
    <xf numFmtId="3" fontId="0" fillId="5" borderId="0" xfId="0" applyNumberFormat="1" applyFont="1" applyFill="1" applyBorder="1"/>
    <xf numFmtId="0" fontId="8" fillId="5" borderId="38" xfId="0" applyFont="1" applyFill="1" applyBorder="1"/>
    <xf numFmtId="0" fontId="8" fillId="5" borderId="25" xfId="0" applyFont="1" applyFill="1" applyBorder="1"/>
    <xf numFmtId="14" fontId="0" fillId="5" borderId="25" xfId="0" applyNumberFormat="1" applyFont="1" applyFill="1" applyBorder="1"/>
    <xf numFmtId="3" fontId="0" fillId="5" borderId="25" xfId="0" applyNumberFormat="1" applyFont="1" applyFill="1" applyBorder="1"/>
    <xf numFmtId="3" fontId="0" fillId="5" borderId="39" xfId="0" applyNumberFormat="1" applyFont="1" applyFill="1" applyBorder="1"/>
    <xf numFmtId="0" fontId="8" fillId="5" borderId="37" xfId="0" applyFont="1" applyFill="1" applyBorder="1"/>
    <xf numFmtId="0" fontId="8" fillId="5" borderId="19" xfId="0" applyFont="1" applyFill="1" applyBorder="1"/>
    <xf numFmtId="14" fontId="0" fillId="5" borderId="19" xfId="0" applyNumberFormat="1" applyFont="1" applyFill="1" applyBorder="1"/>
    <xf numFmtId="3" fontId="0" fillId="5" borderId="19" xfId="0" applyNumberFormat="1" applyFont="1" applyFill="1" applyBorder="1"/>
    <xf numFmtId="3" fontId="0" fillId="5" borderId="40" xfId="0" applyNumberFormat="1" applyFont="1" applyFill="1" applyBorder="1"/>
    <xf numFmtId="0" fontId="0" fillId="5" borderId="0" xfId="0" applyFont="1" applyFill="1" applyBorder="1" applyAlignment="1">
      <alignment horizontal="center" vertical="center" wrapText="1"/>
    </xf>
    <xf numFmtId="0" fontId="0" fillId="5" borderId="2" xfId="0" applyFont="1" applyFill="1" applyBorder="1" applyAlignment="1">
      <alignment wrapText="1"/>
    </xf>
    <xf numFmtId="0" fontId="8" fillId="0" borderId="37" xfId="0" applyFont="1" applyBorder="1"/>
    <xf numFmtId="0" fontId="8" fillId="0" borderId="19" xfId="0" applyFont="1" applyBorder="1"/>
    <xf numFmtId="14" fontId="0" fillId="0" borderId="19" xfId="0" applyNumberFormat="1" applyFont="1" applyBorder="1"/>
    <xf numFmtId="3" fontId="0" fillId="0" borderId="19" xfId="0" applyNumberFormat="1" applyFont="1" applyBorder="1"/>
    <xf numFmtId="3" fontId="0" fillId="0" borderId="40" xfId="0" applyNumberFormat="1" applyFont="1" applyBorder="1"/>
    <xf numFmtId="0" fontId="8" fillId="0" borderId="22" xfId="0" applyFont="1" applyBorder="1"/>
    <xf numFmtId="0" fontId="8" fillId="0" borderId="23" xfId="0" applyFont="1" applyBorder="1"/>
    <xf numFmtId="14" fontId="0" fillId="0" borderId="23" xfId="0" applyNumberFormat="1" applyFont="1" applyBorder="1"/>
    <xf numFmtId="3" fontId="0" fillId="0" borderId="23" xfId="0" applyNumberFormat="1" applyFont="1" applyBorder="1"/>
    <xf numFmtId="3" fontId="0" fillId="0" borderId="28" xfId="0" applyNumberFormat="1" applyFont="1" applyBorder="1"/>
    <xf numFmtId="0" fontId="0" fillId="5" borderId="10" xfId="0" applyFont="1" applyFill="1" applyBorder="1"/>
    <xf numFmtId="0" fontId="0" fillId="5" borderId="8" xfId="0" applyFont="1" applyFill="1" applyBorder="1"/>
    <xf numFmtId="0" fontId="0" fillId="5" borderId="3" xfId="0" applyFont="1" applyFill="1" applyBorder="1"/>
    <xf numFmtId="0" fontId="0" fillId="5" borderId="0" xfId="0" applyFont="1" applyFill="1" applyBorder="1" applyAlignment="1">
      <alignment horizontal="center" vertical="center"/>
    </xf>
    <xf numFmtId="3" fontId="0" fillId="5" borderId="0"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17" xfId="0" applyFont="1" applyFill="1" applyBorder="1"/>
    <xf numFmtId="0" fontId="8" fillId="5" borderId="26" xfId="0" applyFont="1" applyFill="1" applyBorder="1"/>
    <xf numFmtId="0" fontId="8" fillId="5" borderId="27" xfId="0" applyFont="1" applyFill="1" applyBorder="1"/>
    <xf numFmtId="14" fontId="0" fillId="5" borderId="27" xfId="0" applyNumberFormat="1" applyFont="1" applyFill="1" applyBorder="1"/>
    <xf numFmtId="3" fontId="0" fillId="5" borderId="27" xfId="0" applyNumberFormat="1" applyFont="1" applyFill="1" applyBorder="1"/>
    <xf numFmtId="3" fontId="0" fillId="5" borderId="36" xfId="0" applyNumberFormat="1" applyFont="1" applyFill="1" applyBorder="1"/>
    <xf numFmtId="14" fontId="0" fillId="5" borderId="31" xfId="0" applyNumberFormat="1" applyFont="1" applyFill="1" applyBorder="1"/>
    <xf numFmtId="0" fontId="8" fillId="5" borderId="22" xfId="0" applyFont="1" applyFill="1" applyBorder="1"/>
    <xf numFmtId="0" fontId="8" fillId="5" borderId="23" xfId="0" applyFont="1" applyFill="1" applyBorder="1"/>
    <xf numFmtId="14" fontId="0" fillId="5" borderId="23" xfId="0" applyNumberFormat="1" applyFont="1" applyFill="1" applyBorder="1"/>
    <xf numFmtId="3" fontId="0" fillId="5" borderId="23" xfId="0" applyNumberFormat="1" applyFont="1" applyFill="1" applyBorder="1"/>
    <xf numFmtId="3" fontId="0" fillId="5" borderId="28" xfId="0" applyNumberFormat="1" applyFont="1" applyFill="1" applyBorder="1"/>
    <xf numFmtId="14" fontId="0" fillId="5" borderId="13" xfId="0" applyNumberFormat="1" applyFont="1" applyFill="1" applyBorder="1"/>
    <xf numFmtId="3" fontId="0" fillId="5" borderId="0" xfId="0" applyNumberFormat="1" applyFont="1" applyFill="1"/>
    <xf numFmtId="0" fontId="0" fillId="5" borderId="4" xfId="0" applyFont="1" applyFill="1" applyBorder="1"/>
    <xf numFmtId="0" fontId="0" fillId="5" borderId="9" xfId="0" applyFont="1" applyFill="1" applyBorder="1"/>
    <xf numFmtId="0" fontId="0" fillId="0" borderId="35" xfId="0" applyFont="1" applyBorder="1"/>
    <xf numFmtId="0" fontId="0" fillId="0" borderId="24" xfId="0" applyFont="1" applyBorder="1"/>
    <xf numFmtId="0" fontId="0" fillId="5" borderId="25" xfId="0" applyFont="1" applyFill="1" applyBorder="1"/>
    <xf numFmtId="14" fontId="0" fillId="0" borderId="25" xfId="0" applyNumberFormat="1" applyFont="1" applyBorder="1"/>
    <xf numFmtId="0" fontId="0" fillId="0" borderId="25" xfId="0" applyFont="1" applyBorder="1"/>
    <xf numFmtId="0" fontId="0" fillId="5" borderId="11" xfId="0" applyFont="1" applyFill="1" applyBorder="1"/>
    <xf numFmtId="0" fontId="0" fillId="0" borderId="20" xfId="0" applyFont="1" applyBorder="1"/>
    <xf numFmtId="0" fontId="0" fillId="5" borderId="19" xfId="0" applyFont="1" applyFill="1" applyBorder="1"/>
    <xf numFmtId="0" fontId="0" fillId="0" borderId="19" xfId="0" applyFont="1" applyBorder="1"/>
    <xf numFmtId="0" fontId="0" fillId="5" borderId="12" xfId="0" applyFont="1" applyFill="1" applyBorder="1"/>
    <xf numFmtId="0" fontId="0" fillId="5" borderId="13" xfId="0" applyFont="1" applyFill="1" applyBorder="1"/>
    <xf numFmtId="0" fontId="0" fillId="0" borderId="30" xfId="0" applyFont="1" applyBorder="1"/>
    <xf numFmtId="0" fontId="0" fillId="0" borderId="21" xfId="0" applyFont="1" applyBorder="1"/>
    <xf numFmtId="0" fontId="0" fillId="5" borderId="23" xfId="0" applyFont="1" applyFill="1" applyBorder="1"/>
    <xf numFmtId="0" fontId="0" fillId="0" borderId="23" xfId="0" applyFont="1" applyBorder="1"/>
    <xf numFmtId="0" fontId="0" fillId="5" borderId="0" xfId="0" applyFill="1" applyBorder="1" applyAlignment="1">
      <alignment horizontal="left"/>
    </xf>
    <xf numFmtId="9" fontId="6" fillId="0" borderId="0" xfId="2" applyFont="1" applyBorder="1"/>
    <xf numFmtId="164" fontId="0" fillId="0" borderId="0" xfId="0" applyNumberFormat="1" applyBorder="1"/>
    <xf numFmtId="165" fontId="0" fillId="0" borderId="0" xfId="1" applyNumberFormat="1" applyFont="1" applyBorder="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Font="1"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16"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8" xfId="0" applyBorder="1"/>
    <xf numFmtId="9" fontId="7" fillId="0" borderId="1" xfId="2" applyFont="1" applyBorder="1"/>
    <xf numFmtId="0" fontId="0" fillId="0" borderId="0" xfId="0" applyFill="1"/>
    <xf numFmtId="9" fontId="2" fillId="5" borderId="1" xfId="2" applyFont="1" applyFill="1" applyBorder="1"/>
    <xf numFmtId="9" fontId="6" fillId="5" borderId="1" xfId="2" applyFont="1" applyFill="1" applyBorder="1"/>
    <xf numFmtId="9" fontId="7" fillId="5" borderId="1" xfId="2" applyFont="1" applyFill="1" applyBorder="1"/>
    <xf numFmtId="0" fontId="0" fillId="0" borderId="32" xfId="0" applyFill="1" applyBorder="1"/>
    <xf numFmtId="9" fontId="0" fillId="0" borderId="0" xfId="2" applyFont="1" applyFill="1" applyBorder="1"/>
    <xf numFmtId="165" fontId="0" fillId="5" borderId="1" xfId="0" applyNumberFormat="1" applyFill="1" applyBorder="1"/>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Excel Utopies">
  <a:themeElements>
    <a:clrScheme name="Thème-Excel-2023">
      <a:dk1>
        <a:srgbClr val="000000"/>
      </a:dk1>
      <a:lt1>
        <a:srgbClr val="FEFFFF"/>
      </a:lt1>
      <a:dk2>
        <a:srgbClr val="69A9E4"/>
      </a:dk2>
      <a:lt2>
        <a:srgbClr val="F6F2F0"/>
      </a:lt2>
      <a:accent1>
        <a:srgbClr val="69A9E4"/>
      </a:accent1>
      <a:accent2>
        <a:srgbClr val="02B488"/>
      </a:accent2>
      <a:accent3>
        <a:srgbClr val="FBC32A"/>
      </a:accent3>
      <a:accent4>
        <a:srgbClr val="F39C99"/>
      </a:accent4>
      <a:accent5>
        <a:srgbClr val="F6F2F0"/>
      </a:accent5>
      <a:accent6>
        <a:srgbClr val="FEFFFF"/>
      </a:accent6>
      <a:hlink>
        <a:srgbClr val="69A9E4"/>
      </a:hlink>
      <a:folHlink>
        <a:srgbClr val="69A9E4"/>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08A1-E02C-45FA-947A-E101DF579169}">
  <dimension ref="B2:Q34"/>
  <sheetViews>
    <sheetView showGridLines="0" zoomScale="50" zoomScaleNormal="50" workbookViewId="0">
      <selection activeCell="B29" sqref="B29:G34"/>
    </sheetView>
  </sheetViews>
  <sheetFormatPr baseColWidth="10" defaultRowHeight="14.4" outlineLevelCol="1" x14ac:dyDescent="0.3"/>
  <cols>
    <col min="2" max="2" width="51.109375" customWidth="1"/>
    <col min="3" max="3" width="30.77734375" customWidth="1" outlineLevel="1"/>
    <col min="4" max="4" width="30.44140625" customWidth="1" outlineLevel="1"/>
    <col min="5" max="5" width="30.77734375" customWidth="1" outlineLevel="1"/>
    <col min="6" max="6" width="29.109375" customWidth="1" outlineLevel="1"/>
    <col min="7" max="7" width="30.77734375" customWidth="1" outlineLevel="1"/>
    <col min="8" max="8" width="30.6640625" customWidth="1" outlineLevel="1"/>
    <col min="9" max="10" width="30.77734375" customWidth="1" outlineLevel="1"/>
    <col min="11" max="12" width="30.77734375" customWidth="1"/>
    <col min="13" max="13" width="13.5546875" customWidth="1"/>
    <col min="17" max="17" width="18.21875" customWidth="1"/>
  </cols>
  <sheetData>
    <row r="2" spans="2:17" x14ac:dyDescent="0.3">
      <c r="B2" s="7" t="s">
        <v>2</v>
      </c>
    </row>
    <row r="3" spans="2:17" x14ac:dyDescent="0.3">
      <c r="D3" s="45"/>
      <c r="E3" s="45"/>
    </row>
    <row r="4" spans="2:17" x14ac:dyDescent="0.3">
      <c r="B4" s="7" t="s">
        <v>72</v>
      </c>
    </row>
    <row r="6" spans="2:17" ht="67.95" customHeight="1" x14ac:dyDescent="0.3">
      <c r="B6" s="53" t="s">
        <v>73</v>
      </c>
      <c r="C6" s="8" t="s">
        <v>90</v>
      </c>
      <c r="D6" s="8" t="s">
        <v>91</v>
      </c>
      <c r="E6" s="65" t="s">
        <v>96</v>
      </c>
      <c r="F6" s="8" t="s">
        <v>97</v>
      </c>
      <c r="G6" s="8" t="s">
        <v>93</v>
      </c>
      <c r="H6" s="65" t="s">
        <v>95</v>
      </c>
      <c r="I6" s="8" t="s">
        <v>98</v>
      </c>
      <c r="J6" s="8" t="s">
        <v>75</v>
      </c>
      <c r="K6" s="16" t="s">
        <v>76</v>
      </c>
      <c r="L6" s="16" t="s">
        <v>77</v>
      </c>
      <c r="N6" s="132"/>
      <c r="O6" s="132"/>
      <c r="P6" s="132"/>
      <c r="Q6" s="132"/>
    </row>
    <row r="7" spans="2:17" x14ac:dyDescent="0.3">
      <c r="B7" s="54" t="s">
        <v>86</v>
      </c>
      <c r="C7" s="1">
        <v>2919.4017312799979</v>
      </c>
      <c r="D7" s="1">
        <v>393</v>
      </c>
      <c r="E7" s="64">
        <f>D7/$D$13</f>
        <v>9.8004987531172066E-2</v>
      </c>
      <c r="F7" s="1">
        <v>506</v>
      </c>
      <c r="G7" s="1">
        <v>1663</v>
      </c>
      <c r="H7" s="64">
        <v>0.13461662223091544</v>
      </c>
      <c r="I7" s="3">
        <v>68.116010848843217</v>
      </c>
      <c r="J7" s="3">
        <v>223.86744277001239</v>
      </c>
      <c r="K7" s="4">
        <v>5.7695686388932765</v>
      </c>
      <c r="L7" s="4">
        <v>1.7555031456885135</v>
      </c>
      <c r="N7" s="132"/>
      <c r="O7" s="132"/>
      <c r="P7" s="132"/>
      <c r="Q7" s="132"/>
    </row>
    <row r="8" spans="2:17" x14ac:dyDescent="0.3">
      <c r="B8" s="54" t="s">
        <v>84</v>
      </c>
      <c r="C8" s="1">
        <v>257.26276595999997</v>
      </c>
      <c r="D8" s="1">
        <v>35</v>
      </c>
      <c r="E8" s="64">
        <f t="shared" ref="E8:E13" si="0">D8/$D$13</f>
        <v>8.7281795511221939E-3</v>
      </c>
      <c r="F8" s="1">
        <v>260</v>
      </c>
      <c r="G8" s="1">
        <v>378</v>
      </c>
      <c r="H8" s="64">
        <v>0.13604767044074273</v>
      </c>
      <c r="I8" s="3">
        <v>35.372394314593109</v>
      </c>
      <c r="J8" s="3">
        <v>51.426019426600753</v>
      </c>
      <c r="K8" s="4">
        <v>0.9894721767692306</v>
      </c>
      <c r="L8" s="4">
        <v>0.68058932793650784</v>
      </c>
      <c r="N8" s="132"/>
      <c r="O8" s="132"/>
      <c r="P8" s="132"/>
      <c r="Q8" s="132"/>
    </row>
    <row r="9" spans="2:17" x14ac:dyDescent="0.3">
      <c r="B9" s="54" t="s">
        <v>85</v>
      </c>
      <c r="C9" s="1">
        <v>3110.9400605700034</v>
      </c>
      <c r="D9" s="1">
        <v>419</v>
      </c>
      <c r="E9" s="64">
        <f t="shared" si="0"/>
        <v>0.10448877805486284</v>
      </c>
      <c r="F9" s="1">
        <v>320</v>
      </c>
      <c r="G9" s="1">
        <v>1775</v>
      </c>
      <c r="H9" s="64">
        <v>0.13468597653508904</v>
      </c>
      <c r="I9" s="3">
        <v>43.099512491228495</v>
      </c>
      <c r="J9" s="3">
        <v>239.06760834978306</v>
      </c>
      <c r="K9" s="4">
        <v>9.7216876892812607</v>
      </c>
      <c r="L9" s="4">
        <v>1.7526422876450725</v>
      </c>
      <c r="N9" s="132"/>
      <c r="O9" s="132"/>
      <c r="P9" s="132"/>
      <c r="Q9" s="132"/>
    </row>
    <row r="10" spans="2:17" x14ac:dyDescent="0.3">
      <c r="B10" s="54" t="s">
        <v>81</v>
      </c>
      <c r="C10" s="1">
        <v>1172.4810418299987</v>
      </c>
      <c r="D10" s="1">
        <v>158</v>
      </c>
      <c r="E10" s="64">
        <f t="shared" si="0"/>
        <v>3.9401496259351618E-2</v>
      </c>
      <c r="F10" s="1">
        <v>2231</v>
      </c>
      <c r="G10" s="9">
        <v>4177</v>
      </c>
      <c r="H10" s="64">
        <v>0.1347569763289263</v>
      </c>
      <c r="I10" s="3">
        <v>300.64281418983461</v>
      </c>
      <c r="J10" s="3">
        <v>562.87989012592516</v>
      </c>
      <c r="K10" s="4">
        <v>0.52554058351860089</v>
      </c>
      <c r="L10" s="4">
        <v>0.28069931573617402</v>
      </c>
      <c r="N10" s="132"/>
      <c r="O10" s="132"/>
      <c r="P10" s="132"/>
      <c r="Q10" s="132"/>
    </row>
    <row r="11" spans="2:17" x14ac:dyDescent="0.3">
      <c r="B11" s="54" t="s">
        <v>79</v>
      </c>
      <c r="C11" s="1">
        <v>9026.7144900000003</v>
      </c>
      <c r="D11" s="1">
        <v>1215</v>
      </c>
      <c r="E11" s="64">
        <f t="shared" si="0"/>
        <v>0.3029925187032419</v>
      </c>
      <c r="F11" s="1">
        <v>34566</v>
      </c>
      <c r="G11" s="9">
        <v>58366</v>
      </c>
      <c r="H11" s="64">
        <v>0.1346004685698218</v>
      </c>
      <c r="I11" s="3">
        <v>4652.5997965844608</v>
      </c>
      <c r="J11" s="3">
        <v>7859.3213597918948</v>
      </c>
      <c r="K11" s="4">
        <v>0.26114431782676617</v>
      </c>
      <c r="L11" s="4">
        <v>0.15459350042815551</v>
      </c>
      <c r="N11" s="132"/>
      <c r="O11" s="132"/>
      <c r="P11" s="132"/>
      <c r="Q11" s="132"/>
    </row>
    <row r="12" spans="2:17" x14ac:dyDescent="0.3">
      <c r="B12" s="54" t="s">
        <v>78</v>
      </c>
      <c r="C12" s="1">
        <v>13305.302540000001</v>
      </c>
      <c r="D12" s="1">
        <v>1791</v>
      </c>
      <c r="E12" s="64">
        <f t="shared" si="0"/>
        <v>0.44663341645885285</v>
      </c>
      <c r="F12" s="6">
        <v>76720</v>
      </c>
      <c r="G12" s="26">
        <v>133668</v>
      </c>
      <c r="H12" s="64">
        <v>0.13460798765121504</v>
      </c>
      <c r="I12" s="3">
        <v>10327.124812601218</v>
      </c>
      <c r="J12" s="3">
        <v>17992.78049336261</v>
      </c>
      <c r="K12" s="4">
        <v>0.17342677971845671</v>
      </c>
      <c r="L12" s="4">
        <v>9.9539923841158701E-2</v>
      </c>
      <c r="N12" s="132"/>
      <c r="O12" s="132"/>
      <c r="P12" s="132"/>
      <c r="Q12" s="132"/>
    </row>
    <row r="13" spans="2:17" x14ac:dyDescent="0.3">
      <c r="B13" s="60" t="s">
        <v>0</v>
      </c>
      <c r="C13" s="5">
        <v>29792.102629640001</v>
      </c>
      <c r="D13" s="5">
        <v>4010</v>
      </c>
      <c r="E13" s="145">
        <f t="shared" si="0"/>
        <v>1</v>
      </c>
      <c r="F13" s="5">
        <v>114603</v>
      </c>
      <c r="G13" s="25">
        <v>200027</v>
      </c>
      <c r="H13" s="145">
        <f>D13/C13</f>
        <v>0.13459942891075008</v>
      </c>
      <c r="I13" s="5">
        <v>15426.955341030178</v>
      </c>
      <c r="J13" s="5">
        <v>26929.342813826828</v>
      </c>
      <c r="K13" s="27">
        <v>0.25999945623308934</v>
      </c>
      <c r="L13" s="28">
        <v>0.14894533549257497</v>
      </c>
    </row>
    <row r="14" spans="2:17" x14ac:dyDescent="0.3">
      <c r="B14" s="56"/>
      <c r="H14" s="146"/>
    </row>
    <row r="15" spans="2:17" x14ac:dyDescent="0.3">
      <c r="B15" s="57" t="s">
        <v>88</v>
      </c>
      <c r="H15" s="146"/>
    </row>
    <row r="16" spans="2:17" x14ac:dyDescent="0.3">
      <c r="B16" s="56"/>
      <c r="H16" s="146"/>
      <c r="I16" s="30"/>
    </row>
    <row r="17" spans="2:12" ht="81.45" customHeight="1" x14ac:dyDescent="0.3">
      <c r="B17" s="53" t="s">
        <v>73</v>
      </c>
      <c r="C17" s="8" t="s">
        <v>90</v>
      </c>
      <c r="D17" s="8" t="s">
        <v>99</v>
      </c>
      <c r="E17" s="65" t="s">
        <v>96</v>
      </c>
      <c r="F17" s="8" t="s">
        <v>92</v>
      </c>
      <c r="G17" s="8" t="s">
        <v>93</v>
      </c>
      <c r="H17" s="65" t="s">
        <v>94</v>
      </c>
      <c r="I17" s="8" t="s">
        <v>74</v>
      </c>
      <c r="J17" s="8" t="s">
        <v>75</v>
      </c>
      <c r="K17" s="16" t="s">
        <v>76</v>
      </c>
      <c r="L17" s="16" t="s">
        <v>77</v>
      </c>
    </row>
    <row r="18" spans="2:12" x14ac:dyDescent="0.3">
      <c r="B18" s="54" t="s">
        <v>86</v>
      </c>
      <c r="C18" s="9">
        <v>220.02581900000001</v>
      </c>
      <c r="D18" s="9">
        <v>61.457754357588897</v>
      </c>
      <c r="E18" s="10">
        <f>D18/$D$21</f>
        <v>0.18573804347736891</v>
      </c>
      <c r="F18" s="9">
        <v>7</v>
      </c>
      <c r="G18" s="9">
        <v>12</v>
      </c>
      <c r="H18" s="148">
        <v>0.27932064808080043</v>
      </c>
      <c r="I18" s="11">
        <v>1.955244536565603</v>
      </c>
      <c r="J18" s="11">
        <v>3.3518477769696053</v>
      </c>
      <c r="K18" s="12">
        <v>31.43225985714286</v>
      </c>
      <c r="L18" s="12">
        <v>18.335484916666665</v>
      </c>
    </row>
    <row r="19" spans="2:12" x14ac:dyDescent="0.3">
      <c r="B19" s="54" t="s">
        <v>83</v>
      </c>
      <c r="C19" s="9">
        <v>33.000019999999999</v>
      </c>
      <c r="D19" s="9">
        <v>9.2175869730793814</v>
      </c>
      <c r="E19" s="10">
        <f t="shared" ref="E19:E21" si="1">D19/$D$21</f>
        <v>2.7857454081395994E-2</v>
      </c>
      <c r="F19" s="9">
        <v>3</v>
      </c>
      <c r="G19" s="9">
        <v>4</v>
      </c>
      <c r="H19" s="148">
        <v>0.27932064808080059</v>
      </c>
      <c r="I19" s="11">
        <v>0.83796194424240178</v>
      </c>
      <c r="J19" s="11">
        <v>1.1172825923232024</v>
      </c>
      <c r="K19" s="12">
        <v>11.000006666666668</v>
      </c>
      <c r="L19" s="12">
        <v>8.2500049999999998</v>
      </c>
    </row>
    <row r="20" spans="2:12" x14ac:dyDescent="0.3">
      <c r="B20" s="54" t="s">
        <v>82</v>
      </c>
      <c r="C20" s="9">
        <v>931.57702900000004</v>
      </c>
      <c r="D20" s="9">
        <v>260.20869947746678</v>
      </c>
      <c r="E20" s="10">
        <f t="shared" si="1"/>
        <v>0.78640450244123505</v>
      </c>
      <c r="F20" s="9">
        <v>7</v>
      </c>
      <c r="G20" s="31">
        <v>7</v>
      </c>
      <c r="H20" s="148">
        <v>0.27932064808080059</v>
      </c>
      <c r="I20" s="11">
        <v>1.9552445365656042</v>
      </c>
      <c r="J20" s="11">
        <v>1.9552445365656042</v>
      </c>
      <c r="K20" s="12">
        <v>133.08243271428572</v>
      </c>
      <c r="L20" s="12">
        <v>133.08243271428572</v>
      </c>
    </row>
    <row r="21" spans="2:12" x14ac:dyDescent="0.3">
      <c r="B21" s="55" t="s">
        <v>0</v>
      </c>
      <c r="C21" s="5">
        <v>1184.6028679999999</v>
      </c>
      <c r="D21" s="5">
        <v>330.88404080813507</v>
      </c>
      <c r="E21" s="147">
        <f t="shared" si="1"/>
        <v>1</v>
      </c>
      <c r="F21" s="5">
        <v>17</v>
      </c>
      <c r="G21" s="25">
        <v>23</v>
      </c>
      <c r="H21" s="149">
        <v>0.27932064808080059</v>
      </c>
      <c r="I21" s="5">
        <v>4.7484510173736085</v>
      </c>
      <c r="J21" s="5">
        <v>6.4243749058584116</v>
      </c>
      <c r="K21" s="35">
        <v>69.682521647058849</v>
      </c>
      <c r="L21" s="35">
        <v>51.504472521739146</v>
      </c>
    </row>
    <row r="22" spans="2:12" x14ac:dyDescent="0.3">
      <c r="B22" s="56"/>
      <c r="H22" s="150"/>
      <c r="I22" s="32"/>
      <c r="J22" s="32"/>
      <c r="K22" s="33"/>
      <c r="L22" s="34"/>
    </row>
    <row r="23" spans="2:12" x14ac:dyDescent="0.3">
      <c r="B23" s="13" t="s">
        <v>87</v>
      </c>
      <c r="H23" s="146"/>
    </row>
    <row r="24" spans="2:12" x14ac:dyDescent="0.3">
      <c r="B24" s="56"/>
      <c r="H24" s="146"/>
    </row>
    <row r="25" spans="2:12" ht="81" customHeight="1" x14ac:dyDescent="0.3">
      <c r="B25" s="53" t="s">
        <v>73</v>
      </c>
      <c r="C25" s="8" t="s">
        <v>90</v>
      </c>
      <c r="D25" s="8" t="s">
        <v>91</v>
      </c>
      <c r="E25" s="65" t="s">
        <v>96</v>
      </c>
      <c r="F25" s="8" t="s">
        <v>92</v>
      </c>
      <c r="G25" s="8" t="s">
        <v>93</v>
      </c>
      <c r="H25" s="65" t="s">
        <v>94</v>
      </c>
      <c r="I25" s="8" t="s">
        <v>74</v>
      </c>
      <c r="J25" s="8" t="s">
        <v>75</v>
      </c>
      <c r="K25" s="16" t="s">
        <v>76</v>
      </c>
      <c r="L25" s="16" t="s">
        <v>77</v>
      </c>
    </row>
    <row r="26" spans="2:12" x14ac:dyDescent="0.3">
      <c r="B26" s="54" t="s">
        <v>80</v>
      </c>
      <c r="C26" s="1">
        <v>7459.5425310000001</v>
      </c>
      <c r="D26" s="1">
        <v>2250</v>
      </c>
      <c r="E26" s="64">
        <f>D26/D26</f>
        <v>1</v>
      </c>
      <c r="F26" s="1">
        <v>140138</v>
      </c>
      <c r="G26" s="1">
        <v>195803</v>
      </c>
      <c r="H26" s="64">
        <v>0.30162707574218667</v>
      </c>
      <c r="I26" s="3">
        <v>42269.415140358557</v>
      </c>
      <c r="J26" s="3">
        <v>59059.486311547378</v>
      </c>
      <c r="K26" s="4">
        <v>5.3229977101143161E-2</v>
      </c>
      <c r="L26" s="4">
        <v>3.8097182019683047E-2</v>
      </c>
    </row>
    <row r="27" spans="2:12" x14ac:dyDescent="0.3">
      <c r="B27" s="128"/>
      <c r="C27" s="37"/>
      <c r="D27" s="37"/>
      <c r="E27" s="129"/>
      <c r="F27" s="37"/>
      <c r="G27" s="37"/>
      <c r="H27" s="151"/>
      <c r="I27" s="130"/>
      <c r="J27" s="130"/>
      <c r="K27" s="131"/>
      <c r="L27" s="131"/>
    </row>
    <row r="29" spans="2:12" ht="14.4" customHeight="1" x14ac:dyDescent="0.3">
      <c r="B29" s="133" t="s">
        <v>101</v>
      </c>
      <c r="C29" s="133"/>
      <c r="D29" s="133"/>
      <c r="E29" s="133"/>
      <c r="F29" s="133"/>
      <c r="G29" s="133"/>
    </row>
    <row r="30" spans="2:12" x14ac:dyDescent="0.3">
      <c r="B30" s="133"/>
      <c r="C30" s="133"/>
      <c r="D30" s="133"/>
      <c r="E30" s="133"/>
      <c r="F30" s="133"/>
      <c r="G30" s="133"/>
    </row>
    <row r="31" spans="2:12" x14ac:dyDescent="0.3">
      <c r="B31" s="133"/>
      <c r="C31" s="133"/>
      <c r="D31" s="133"/>
      <c r="E31" s="133"/>
      <c r="F31" s="133"/>
      <c r="G31" s="133"/>
    </row>
    <row r="32" spans="2:12" x14ac:dyDescent="0.3">
      <c r="B32" s="133"/>
      <c r="C32" s="133"/>
      <c r="D32" s="133"/>
      <c r="E32" s="133"/>
      <c r="F32" s="133"/>
      <c r="G32" s="133"/>
      <c r="I32" s="24"/>
    </row>
    <row r="33" spans="2:7" x14ac:dyDescent="0.3">
      <c r="B33" s="133"/>
      <c r="C33" s="133"/>
      <c r="D33" s="133"/>
      <c r="E33" s="133"/>
      <c r="F33" s="133"/>
      <c r="G33" s="133"/>
    </row>
    <row r="34" spans="2:7" x14ac:dyDescent="0.3">
      <c r="B34" t="s">
        <v>100</v>
      </c>
    </row>
  </sheetData>
  <mergeCells count="2">
    <mergeCell ref="N6:Q12"/>
    <mergeCell ref="B29:G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D0DB-EACF-4EDD-848D-7BE6B627DD0A}">
  <dimension ref="B2:Q56"/>
  <sheetViews>
    <sheetView showGridLines="0" tabSelected="1" zoomScale="50" zoomScaleNormal="50" workbookViewId="0">
      <selection activeCell="N43" sqref="N43"/>
    </sheetView>
  </sheetViews>
  <sheetFormatPr baseColWidth="10" defaultRowHeight="14.4" outlineLevelCol="1" x14ac:dyDescent="0.3"/>
  <cols>
    <col min="2" max="2" width="42.77734375" customWidth="1"/>
    <col min="3" max="3" width="31.6640625" customWidth="1" outlineLevel="1"/>
    <col min="4" max="4" width="30.77734375" customWidth="1" outlineLevel="1"/>
    <col min="5" max="5" width="30.6640625" customWidth="1" outlineLevel="1"/>
    <col min="6" max="6" width="30.77734375" customWidth="1" outlineLevel="1"/>
    <col min="7" max="7" width="30.6640625" customWidth="1" outlineLevel="1"/>
    <col min="8" max="8" width="30.44140625" customWidth="1" outlineLevel="1"/>
    <col min="9" max="9" width="30.77734375" customWidth="1" outlineLevel="1"/>
    <col min="10" max="10" width="30.5546875" customWidth="1"/>
    <col min="11" max="11" width="30.6640625" customWidth="1"/>
    <col min="12" max="12" width="13.5546875" customWidth="1"/>
    <col min="13" max="13" width="15" customWidth="1"/>
  </cols>
  <sheetData>
    <row r="2" spans="2:17" x14ac:dyDescent="0.3">
      <c r="B2" s="7" t="s">
        <v>3</v>
      </c>
    </row>
    <row r="4" spans="2:17" x14ac:dyDescent="0.3">
      <c r="B4" s="7" t="s">
        <v>86</v>
      </c>
    </row>
    <row r="6" spans="2:17" ht="84" customHeight="1" x14ac:dyDescent="0.3">
      <c r="B6" s="53" t="s">
        <v>89</v>
      </c>
      <c r="C6" s="8" t="s">
        <v>90</v>
      </c>
      <c r="D6" s="8" t="s">
        <v>91</v>
      </c>
      <c r="E6" s="8" t="s">
        <v>97</v>
      </c>
      <c r="F6" s="8" t="s">
        <v>93</v>
      </c>
      <c r="G6" s="65" t="s">
        <v>95</v>
      </c>
      <c r="H6" s="8" t="s">
        <v>98</v>
      </c>
      <c r="I6" s="8" t="s">
        <v>75</v>
      </c>
      <c r="J6" s="16" t="s">
        <v>76</v>
      </c>
      <c r="K6" s="16" t="s">
        <v>77</v>
      </c>
      <c r="N6" s="134"/>
      <c r="O6" s="134"/>
      <c r="P6" s="134"/>
      <c r="Q6" s="134"/>
    </row>
    <row r="7" spans="2:17" x14ac:dyDescent="0.3">
      <c r="B7" s="54" t="s">
        <v>4</v>
      </c>
      <c r="C7" s="1">
        <v>2919.4017312799979</v>
      </c>
      <c r="D7" s="1">
        <v>393</v>
      </c>
      <c r="E7" s="1">
        <v>506</v>
      </c>
      <c r="F7" s="1">
        <v>1663</v>
      </c>
      <c r="G7" s="2">
        <v>0.13461662223091544</v>
      </c>
      <c r="H7" s="3">
        <v>68.116010848843217</v>
      </c>
      <c r="I7" s="3">
        <v>223.86744277001239</v>
      </c>
      <c r="J7" s="15">
        <v>5.7695686388932765</v>
      </c>
      <c r="K7" s="15">
        <v>1.7555031456885135</v>
      </c>
      <c r="N7" s="134"/>
      <c r="O7" s="134"/>
      <c r="P7" s="134"/>
      <c r="Q7" s="134"/>
    </row>
    <row r="8" spans="2:17" x14ac:dyDescent="0.3">
      <c r="B8" s="54" t="s">
        <v>5</v>
      </c>
      <c r="C8" s="9">
        <v>220.02581900000001</v>
      </c>
      <c r="D8" s="9">
        <v>61.457754357588897</v>
      </c>
      <c r="E8" s="9">
        <v>7</v>
      </c>
      <c r="F8" s="9">
        <v>12</v>
      </c>
      <c r="G8" s="10">
        <v>0.27932064808080043</v>
      </c>
      <c r="H8" s="11">
        <v>1.955244536565603</v>
      </c>
      <c r="I8" s="11">
        <v>3.3518477769696053</v>
      </c>
      <c r="J8" s="12">
        <v>31.43225985714286</v>
      </c>
      <c r="K8" s="12">
        <v>18.335484916666665</v>
      </c>
      <c r="N8" s="134"/>
      <c r="O8" s="134"/>
      <c r="P8" s="134"/>
      <c r="Q8" s="134"/>
    </row>
    <row r="9" spans="2:17" x14ac:dyDescent="0.3">
      <c r="B9" s="55" t="s">
        <v>0</v>
      </c>
      <c r="C9" s="5">
        <v>3139.4275502799978</v>
      </c>
      <c r="D9" s="5">
        <v>454.4577543575889</v>
      </c>
      <c r="E9" s="5">
        <v>513</v>
      </c>
      <c r="F9" s="5">
        <v>1675</v>
      </c>
      <c r="G9" s="29">
        <v>0.14475815959411356</v>
      </c>
      <c r="H9" s="5">
        <v>70.071255385408818</v>
      </c>
      <c r="I9" s="5">
        <v>227.21929054698199</v>
      </c>
      <c r="J9" s="50">
        <v>37.201828496036136</v>
      </c>
      <c r="K9" s="50">
        <v>20.09098806235518</v>
      </c>
      <c r="N9" s="134"/>
      <c r="O9" s="134"/>
      <c r="P9" s="134"/>
      <c r="Q9" s="134"/>
    </row>
    <row r="10" spans="2:17" x14ac:dyDescent="0.3">
      <c r="B10" s="56"/>
      <c r="N10" s="134"/>
      <c r="O10" s="134"/>
      <c r="P10" s="134"/>
      <c r="Q10" s="134"/>
    </row>
    <row r="11" spans="2:17" x14ac:dyDescent="0.3">
      <c r="B11" s="57" t="s">
        <v>84</v>
      </c>
      <c r="N11" s="134"/>
      <c r="O11" s="134"/>
      <c r="P11" s="134"/>
      <c r="Q11" s="134"/>
    </row>
    <row r="12" spans="2:17" x14ac:dyDescent="0.3">
      <c r="B12" s="56"/>
      <c r="N12" s="134"/>
      <c r="O12" s="134"/>
      <c r="P12" s="134"/>
      <c r="Q12" s="134"/>
    </row>
    <row r="13" spans="2:17" ht="84" customHeight="1" x14ac:dyDescent="0.3">
      <c r="B13" s="53" t="s">
        <v>89</v>
      </c>
      <c r="C13" s="8" t="s">
        <v>90</v>
      </c>
      <c r="D13" s="8" t="s">
        <v>91</v>
      </c>
      <c r="E13" s="8" t="s">
        <v>97</v>
      </c>
      <c r="F13" s="8" t="s">
        <v>93</v>
      </c>
      <c r="G13" s="65" t="s">
        <v>95</v>
      </c>
      <c r="H13" s="8" t="s">
        <v>98</v>
      </c>
      <c r="I13" s="8" t="s">
        <v>75</v>
      </c>
      <c r="J13" s="16" t="s">
        <v>76</v>
      </c>
      <c r="K13" s="16" t="s">
        <v>77</v>
      </c>
    </row>
    <row r="14" spans="2:17" x14ac:dyDescent="0.3">
      <c r="B14" s="54" t="s">
        <v>1</v>
      </c>
      <c r="C14" s="1">
        <v>257.26276595999997</v>
      </c>
      <c r="D14" s="1">
        <v>35</v>
      </c>
      <c r="E14" s="1">
        <v>260</v>
      </c>
      <c r="F14" s="1">
        <v>378</v>
      </c>
      <c r="G14" s="2">
        <v>0.13604767044074273</v>
      </c>
      <c r="H14" s="3">
        <v>35.372394314593109</v>
      </c>
      <c r="I14" s="3">
        <v>51.426019426600753</v>
      </c>
      <c r="J14" s="15">
        <v>0.9894721767692306</v>
      </c>
      <c r="K14" s="15">
        <v>0.68058932793650784</v>
      </c>
    </row>
    <row r="15" spans="2:17" x14ac:dyDescent="0.3">
      <c r="B15" s="56"/>
    </row>
    <row r="16" spans="2:17" x14ac:dyDescent="0.3">
      <c r="B16" s="57" t="s">
        <v>85</v>
      </c>
    </row>
    <row r="17" spans="2:11" x14ac:dyDescent="0.3">
      <c r="B17" s="56"/>
    </row>
    <row r="18" spans="2:11" ht="44.55" customHeight="1" x14ac:dyDescent="0.3">
      <c r="B18" s="53" t="s">
        <v>89</v>
      </c>
      <c r="C18" s="8" t="s">
        <v>90</v>
      </c>
      <c r="D18" s="8" t="s">
        <v>91</v>
      </c>
      <c r="E18" s="8" t="s">
        <v>97</v>
      </c>
      <c r="F18" s="8" t="s">
        <v>93</v>
      </c>
      <c r="G18" s="65" t="s">
        <v>95</v>
      </c>
      <c r="H18" s="8" t="s">
        <v>98</v>
      </c>
      <c r="I18" s="8" t="s">
        <v>75</v>
      </c>
      <c r="J18" s="16" t="s">
        <v>76</v>
      </c>
      <c r="K18" s="16" t="s">
        <v>77</v>
      </c>
    </row>
    <row r="19" spans="2:11" x14ac:dyDescent="0.3">
      <c r="B19" s="54" t="s">
        <v>1</v>
      </c>
      <c r="C19" s="1">
        <v>3110.9400605700034</v>
      </c>
      <c r="D19" s="1">
        <v>419</v>
      </c>
      <c r="E19" s="1">
        <v>320</v>
      </c>
      <c r="F19" s="1">
        <v>1775</v>
      </c>
      <c r="G19" s="2">
        <v>0.13468597653508904</v>
      </c>
      <c r="H19" s="3">
        <v>43.099512491228495</v>
      </c>
      <c r="I19" s="3">
        <v>239.06760834978306</v>
      </c>
      <c r="J19" s="4">
        <v>9.7216876892812607</v>
      </c>
      <c r="K19" s="4">
        <v>1.7526422876450725</v>
      </c>
    </row>
    <row r="20" spans="2:11" x14ac:dyDescent="0.3">
      <c r="B20" s="56"/>
    </row>
    <row r="21" spans="2:11" x14ac:dyDescent="0.3">
      <c r="B21" s="57" t="s">
        <v>81</v>
      </c>
    </row>
    <row r="22" spans="2:11" x14ac:dyDescent="0.3">
      <c r="B22" s="56"/>
    </row>
    <row r="23" spans="2:11" ht="76.05" customHeight="1" x14ac:dyDescent="0.3">
      <c r="B23" s="53" t="s">
        <v>89</v>
      </c>
      <c r="C23" s="8" t="s">
        <v>90</v>
      </c>
      <c r="D23" s="8" t="s">
        <v>91</v>
      </c>
      <c r="E23" s="8" t="s">
        <v>97</v>
      </c>
      <c r="F23" s="8" t="s">
        <v>93</v>
      </c>
      <c r="G23" s="65" t="s">
        <v>95</v>
      </c>
      <c r="H23" s="8" t="s">
        <v>98</v>
      </c>
      <c r="I23" s="8" t="s">
        <v>75</v>
      </c>
      <c r="J23" s="16" t="s">
        <v>76</v>
      </c>
      <c r="K23" s="16" t="s">
        <v>77</v>
      </c>
    </row>
    <row r="24" spans="2:11" x14ac:dyDescent="0.3">
      <c r="B24" s="54" t="s">
        <v>1</v>
      </c>
      <c r="C24" s="1">
        <v>1172.4810418299987</v>
      </c>
      <c r="D24" s="1">
        <v>158</v>
      </c>
      <c r="E24" s="1">
        <v>2231</v>
      </c>
      <c r="F24" s="1">
        <v>4177</v>
      </c>
      <c r="G24" s="2">
        <v>0.1347569763289263</v>
      </c>
      <c r="H24" s="3">
        <v>300.64281418983461</v>
      </c>
      <c r="I24" s="3">
        <v>562.87989012592516</v>
      </c>
      <c r="J24" s="4">
        <v>0.52554058351860089</v>
      </c>
      <c r="K24" s="4">
        <v>0.28069931573617402</v>
      </c>
    </row>
    <row r="25" spans="2:11" x14ac:dyDescent="0.3">
      <c r="B25" s="56"/>
    </row>
    <row r="26" spans="2:11" x14ac:dyDescent="0.3">
      <c r="B26" s="57" t="s">
        <v>79</v>
      </c>
      <c r="C26" s="36"/>
      <c r="D26" s="36"/>
      <c r="E26" s="36"/>
    </row>
    <row r="27" spans="2:11" x14ac:dyDescent="0.3">
      <c r="B27" s="59"/>
      <c r="C27" s="58"/>
      <c r="D27" s="58"/>
      <c r="E27" s="58"/>
      <c r="F27" s="18"/>
      <c r="G27" s="18"/>
      <c r="H27" s="18"/>
      <c r="I27" s="18"/>
      <c r="J27" s="18"/>
      <c r="K27" s="144"/>
    </row>
    <row r="28" spans="2:11" ht="66" customHeight="1" x14ac:dyDescent="0.3">
      <c r="B28" s="53" t="s">
        <v>89</v>
      </c>
      <c r="C28" s="8" t="s">
        <v>90</v>
      </c>
      <c r="D28" s="8" t="s">
        <v>91</v>
      </c>
      <c r="E28" s="8" t="s">
        <v>97</v>
      </c>
      <c r="F28" s="8" t="s">
        <v>93</v>
      </c>
      <c r="G28" s="65" t="s">
        <v>95</v>
      </c>
      <c r="H28" s="8" t="s">
        <v>98</v>
      </c>
      <c r="I28" s="8" t="s">
        <v>75</v>
      </c>
      <c r="J28" s="16" t="s">
        <v>76</v>
      </c>
      <c r="K28" s="16" t="s">
        <v>77</v>
      </c>
    </row>
    <row r="29" spans="2:11" x14ac:dyDescent="0.3">
      <c r="B29" s="54" t="s">
        <v>1</v>
      </c>
      <c r="C29" s="1">
        <v>9026.7144900000003</v>
      </c>
      <c r="D29" s="1">
        <v>1215</v>
      </c>
      <c r="E29" s="1">
        <v>34566</v>
      </c>
      <c r="F29" s="1">
        <v>58366</v>
      </c>
      <c r="G29" s="2">
        <v>0.134600468569822</v>
      </c>
      <c r="H29" s="1">
        <v>4652.5997965844608</v>
      </c>
      <c r="I29" s="1">
        <v>7859.3213597918948</v>
      </c>
      <c r="J29" s="4">
        <v>0.26114431782676617</v>
      </c>
      <c r="K29" s="4">
        <v>0.15459350042815551</v>
      </c>
    </row>
    <row r="30" spans="2:11" x14ac:dyDescent="0.3">
      <c r="B30" s="56"/>
    </row>
    <row r="31" spans="2:11" x14ac:dyDescent="0.3">
      <c r="B31" s="57" t="s">
        <v>78</v>
      </c>
    </row>
    <row r="32" spans="2:11" x14ac:dyDescent="0.3">
      <c r="B32" s="57"/>
    </row>
    <row r="33" spans="2:11" ht="69" customHeight="1" x14ac:dyDescent="0.3">
      <c r="B33" s="53" t="s">
        <v>89</v>
      </c>
      <c r="C33" s="8" t="s">
        <v>90</v>
      </c>
      <c r="D33" s="8" t="s">
        <v>91</v>
      </c>
      <c r="E33" s="8" t="s">
        <v>97</v>
      </c>
      <c r="F33" s="8" t="s">
        <v>93</v>
      </c>
      <c r="G33" s="65" t="s">
        <v>95</v>
      </c>
      <c r="H33" s="8" t="s">
        <v>98</v>
      </c>
      <c r="I33" s="8" t="s">
        <v>75</v>
      </c>
      <c r="J33" s="16" t="s">
        <v>76</v>
      </c>
      <c r="K33" s="16" t="s">
        <v>77</v>
      </c>
    </row>
    <row r="34" spans="2:11" x14ac:dyDescent="0.3">
      <c r="B34" s="54" t="s">
        <v>1</v>
      </c>
      <c r="C34" s="1">
        <v>13305.302540000001</v>
      </c>
      <c r="D34" s="1">
        <v>1791</v>
      </c>
      <c r="E34" s="1">
        <v>76720</v>
      </c>
      <c r="F34" s="1">
        <v>133668</v>
      </c>
      <c r="G34" s="2">
        <v>0.13460798765121504</v>
      </c>
      <c r="H34" s="1">
        <v>10327.124812601218</v>
      </c>
      <c r="I34" s="1">
        <v>17992.78049336261</v>
      </c>
      <c r="J34" s="4">
        <v>0.17342677971845671</v>
      </c>
      <c r="K34" s="4">
        <v>9.9539923841158701E-2</v>
      </c>
    </row>
    <row r="35" spans="2:11" x14ac:dyDescent="0.3">
      <c r="B35" s="56"/>
    </row>
    <row r="36" spans="2:11" x14ac:dyDescent="0.3">
      <c r="B36" s="57" t="s">
        <v>83</v>
      </c>
    </row>
    <row r="37" spans="2:11" x14ac:dyDescent="0.3">
      <c r="B37" s="56"/>
    </row>
    <row r="38" spans="2:11" ht="72" customHeight="1" x14ac:dyDescent="0.3">
      <c r="B38" s="53" t="s">
        <v>89</v>
      </c>
      <c r="C38" s="8" t="s">
        <v>90</v>
      </c>
      <c r="D38" s="8" t="s">
        <v>91</v>
      </c>
      <c r="E38" s="8" t="s">
        <v>97</v>
      </c>
      <c r="F38" s="8" t="s">
        <v>93</v>
      </c>
      <c r="G38" s="65" t="s">
        <v>95</v>
      </c>
      <c r="H38" s="8" t="s">
        <v>98</v>
      </c>
      <c r="I38" s="8" t="s">
        <v>75</v>
      </c>
      <c r="J38" s="16" t="s">
        <v>76</v>
      </c>
      <c r="K38" s="16" t="s">
        <v>77</v>
      </c>
    </row>
    <row r="39" spans="2:11" x14ac:dyDescent="0.3">
      <c r="B39" s="54" t="s">
        <v>5</v>
      </c>
      <c r="C39" s="9">
        <v>33.000019999999999</v>
      </c>
      <c r="D39" s="9">
        <v>9.2175869730793814</v>
      </c>
      <c r="E39" s="9">
        <v>3</v>
      </c>
      <c r="F39" s="9">
        <v>4</v>
      </c>
      <c r="G39" s="10">
        <v>0.27932064808080059</v>
      </c>
      <c r="H39" s="152">
        <v>0.83796194424240178</v>
      </c>
      <c r="I39" s="152">
        <v>1.1172825923232024</v>
      </c>
      <c r="J39" s="12">
        <v>11.000006666666668</v>
      </c>
      <c r="K39" s="12">
        <v>8.2500049999999998</v>
      </c>
    </row>
    <row r="40" spans="2:11" x14ac:dyDescent="0.3">
      <c r="B40" s="56"/>
    </row>
    <row r="41" spans="2:11" x14ac:dyDescent="0.3">
      <c r="B41" s="57" t="s">
        <v>82</v>
      </c>
    </row>
    <row r="42" spans="2:11" x14ac:dyDescent="0.3">
      <c r="B42" s="56"/>
    </row>
    <row r="43" spans="2:11" ht="76.5" customHeight="1" x14ac:dyDescent="0.3">
      <c r="B43" s="53" t="s">
        <v>89</v>
      </c>
      <c r="C43" s="8" t="s">
        <v>90</v>
      </c>
      <c r="D43" s="8" t="s">
        <v>91</v>
      </c>
      <c r="E43" s="8" t="s">
        <v>97</v>
      </c>
      <c r="F43" s="8" t="s">
        <v>93</v>
      </c>
      <c r="G43" s="65" t="s">
        <v>95</v>
      </c>
      <c r="H43" s="8" t="s">
        <v>98</v>
      </c>
      <c r="I43" s="8" t="s">
        <v>75</v>
      </c>
      <c r="J43" s="16" t="s">
        <v>76</v>
      </c>
      <c r="K43" s="16" t="s">
        <v>77</v>
      </c>
    </row>
    <row r="44" spans="2:11" x14ac:dyDescent="0.3">
      <c r="B44" s="54" t="s">
        <v>5</v>
      </c>
      <c r="C44" s="9">
        <v>931.57702900000004</v>
      </c>
      <c r="D44" s="9">
        <v>260.20869947746678</v>
      </c>
      <c r="E44" s="9">
        <v>7</v>
      </c>
      <c r="F44" s="9">
        <v>7</v>
      </c>
      <c r="G44" s="10">
        <v>0.27932064808080059</v>
      </c>
      <c r="H44" s="11">
        <v>1.9552445365656042</v>
      </c>
      <c r="I44" s="11">
        <v>1.9552445365656042</v>
      </c>
      <c r="J44" s="12">
        <v>133.08243271428572</v>
      </c>
      <c r="K44" s="12">
        <v>133.08243271428572</v>
      </c>
    </row>
    <row r="45" spans="2:11" x14ac:dyDescent="0.3">
      <c r="B45" s="56"/>
    </row>
    <row r="46" spans="2:11" x14ac:dyDescent="0.3">
      <c r="B46" s="57" t="s">
        <v>80</v>
      </c>
    </row>
    <row r="47" spans="2:11" x14ac:dyDescent="0.3">
      <c r="B47" s="56"/>
    </row>
    <row r="48" spans="2:11" ht="73.5" customHeight="1" x14ac:dyDescent="0.3">
      <c r="B48" s="53" t="s">
        <v>89</v>
      </c>
      <c r="C48" s="8" t="s">
        <v>90</v>
      </c>
      <c r="D48" s="8" t="s">
        <v>91</v>
      </c>
      <c r="E48" s="8" t="s">
        <v>97</v>
      </c>
      <c r="F48" s="8" t="s">
        <v>93</v>
      </c>
      <c r="G48" s="65" t="s">
        <v>95</v>
      </c>
      <c r="H48" s="8" t="s">
        <v>98</v>
      </c>
      <c r="I48" s="8" t="s">
        <v>75</v>
      </c>
      <c r="J48" s="16" t="s">
        <v>76</v>
      </c>
      <c r="K48" s="16" t="s">
        <v>77</v>
      </c>
    </row>
    <row r="49" spans="2:11" x14ac:dyDescent="0.3">
      <c r="B49" s="54" t="s">
        <v>64</v>
      </c>
      <c r="C49" s="1">
        <v>7459.5425310000001</v>
      </c>
      <c r="D49" s="1">
        <v>2250</v>
      </c>
      <c r="E49" s="1">
        <v>140138</v>
      </c>
      <c r="F49" s="1">
        <v>195803</v>
      </c>
      <c r="G49" s="2">
        <v>0.30162707574218667</v>
      </c>
      <c r="H49" s="3">
        <v>42269.415140358557</v>
      </c>
      <c r="I49" s="3">
        <v>59059.486311547378</v>
      </c>
      <c r="J49" s="4">
        <v>5.3229977101143161E-2</v>
      </c>
      <c r="K49" s="4">
        <v>3.8097182019683047E-2</v>
      </c>
    </row>
    <row r="52" spans="2:11" ht="14.4" customHeight="1" x14ac:dyDescent="0.3">
      <c r="B52" s="133" t="s">
        <v>101</v>
      </c>
      <c r="C52" s="133"/>
      <c r="D52" s="133"/>
      <c r="E52" s="133"/>
      <c r="F52" s="133"/>
      <c r="G52" s="133"/>
    </row>
    <row r="53" spans="2:11" x14ac:dyDescent="0.3">
      <c r="B53" s="133"/>
      <c r="C53" s="133"/>
      <c r="D53" s="133"/>
      <c r="E53" s="133"/>
      <c r="F53" s="133"/>
      <c r="G53" s="133"/>
    </row>
    <row r="54" spans="2:11" x14ac:dyDescent="0.3">
      <c r="B54" s="133"/>
      <c r="C54" s="133"/>
      <c r="D54" s="133"/>
      <c r="E54" s="133"/>
      <c r="F54" s="133"/>
      <c r="G54" s="133"/>
    </row>
    <row r="55" spans="2:11" x14ac:dyDescent="0.3">
      <c r="B55" s="133"/>
      <c r="C55" s="133"/>
      <c r="D55" s="133"/>
      <c r="E55" s="133"/>
      <c r="F55" s="133"/>
      <c r="G55" s="133"/>
    </row>
    <row r="56" spans="2:11" x14ac:dyDescent="0.3">
      <c r="B56" s="133"/>
      <c r="C56" s="133"/>
      <c r="D56" s="133"/>
      <c r="E56" s="133"/>
      <c r="F56" s="133"/>
      <c r="G56" s="133"/>
    </row>
  </sheetData>
  <mergeCells count="2">
    <mergeCell ref="N6:Q12"/>
    <mergeCell ref="B52:G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2BCC5-C1B1-48C4-86EC-443EDB28904A}">
  <dimension ref="A1:BD83"/>
  <sheetViews>
    <sheetView showGridLines="0" topLeftCell="A6" zoomScale="50" zoomScaleNormal="50" workbookViewId="0">
      <selection activeCell="I31" sqref="I31:I50"/>
    </sheetView>
  </sheetViews>
  <sheetFormatPr baseColWidth="10" defaultColWidth="10.88671875" defaultRowHeight="14.4" outlineLevelCol="1" x14ac:dyDescent="0.3"/>
  <cols>
    <col min="1" max="1" width="10.88671875" style="66"/>
    <col min="2" max="2" width="37.21875" style="66" customWidth="1"/>
    <col min="3" max="3" width="27.33203125" style="66" customWidth="1" outlineLevel="1"/>
    <col min="4" max="4" width="38.6640625" style="66" customWidth="1" outlineLevel="1"/>
    <col min="5" max="5" width="37.88671875" style="66" customWidth="1" outlineLevel="1"/>
    <col min="6" max="6" width="45.5546875" style="66" customWidth="1" outlineLevel="1"/>
    <col min="7" max="7" width="28.21875" style="110" customWidth="1" outlineLevel="1"/>
    <col min="8" max="8" width="41" style="66" customWidth="1" outlineLevel="1"/>
    <col min="9" max="9" width="26.109375" style="110" customWidth="1" outlineLevel="1"/>
    <col min="10" max="10" width="26.21875" style="66" customWidth="1" outlineLevel="1"/>
    <col min="11" max="11" width="33" style="66" customWidth="1" outlineLevel="1"/>
    <col min="12" max="12" width="28.21875" style="66" customWidth="1"/>
    <col min="13" max="13" width="5.21875" style="66" customWidth="1"/>
    <col min="14" max="14" width="19.44140625" style="66" customWidth="1"/>
    <col min="15" max="15" width="13.5546875" style="66" hidden="1" customWidth="1"/>
    <col min="16" max="16" width="15" style="66" customWidth="1"/>
    <col min="17" max="17" width="3.88671875" style="66" hidden="1" customWidth="1"/>
    <col min="18" max="16384" width="10.88671875" style="66"/>
  </cols>
  <sheetData>
    <row r="1" spans="1:17" x14ac:dyDescent="0.3">
      <c r="B1" s="67"/>
      <c r="C1" s="67"/>
      <c r="D1" s="67"/>
      <c r="E1" s="67"/>
      <c r="F1" s="67"/>
      <c r="G1" s="68"/>
      <c r="H1" s="67"/>
      <c r="I1" s="68"/>
      <c r="J1" s="67"/>
      <c r="K1" s="67"/>
      <c r="L1" s="67"/>
      <c r="M1" s="67"/>
      <c r="N1" s="67"/>
    </row>
    <row r="2" spans="1:17" x14ac:dyDescent="0.3">
      <c r="B2" s="17" t="s">
        <v>67</v>
      </c>
      <c r="C2" s="67"/>
      <c r="D2" s="67"/>
      <c r="E2" s="67"/>
      <c r="F2" s="67"/>
      <c r="G2" s="68"/>
      <c r="H2" s="67"/>
      <c r="I2" s="68"/>
      <c r="J2" s="67"/>
      <c r="K2" s="67"/>
      <c r="L2" s="67"/>
      <c r="M2" s="67"/>
      <c r="N2" s="67"/>
    </row>
    <row r="3" spans="1:17" x14ac:dyDescent="0.3">
      <c r="B3" s="67"/>
      <c r="C3" s="67"/>
      <c r="D3" s="67"/>
      <c r="E3" s="67"/>
      <c r="F3" s="67"/>
      <c r="G3" s="68"/>
      <c r="H3" s="67"/>
      <c r="I3" s="68"/>
      <c r="J3" s="67"/>
      <c r="K3" s="67"/>
      <c r="L3" s="67"/>
      <c r="M3" s="67"/>
      <c r="N3" s="67"/>
    </row>
    <row r="4" spans="1:17" ht="30.45" customHeight="1" x14ac:dyDescent="0.3">
      <c r="B4" s="22" t="s">
        <v>57</v>
      </c>
      <c r="C4" s="22" t="s">
        <v>6</v>
      </c>
      <c r="D4" s="22" t="s">
        <v>58</v>
      </c>
      <c r="E4" s="22" t="s">
        <v>28</v>
      </c>
      <c r="F4" s="22" t="s">
        <v>29</v>
      </c>
      <c r="G4" s="22" t="s">
        <v>59</v>
      </c>
      <c r="H4" s="22" t="s">
        <v>60</v>
      </c>
      <c r="I4" s="22" t="s">
        <v>61</v>
      </c>
      <c r="M4" s="67"/>
      <c r="N4" s="67"/>
    </row>
    <row r="5" spans="1:17" x14ac:dyDescent="0.3">
      <c r="B5" s="69" t="s">
        <v>7</v>
      </c>
      <c r="C5" s="70" t="s">
        <v>8</v>
      </c>
      <c r="D5" s="70" t="s">
        <v>66</v>
      </c>
      <c r="E5" s="71">
        <v>44174</v>
      </c>
      <c r="F5" s="71">
        <v>46730</v>
      </c>
      <c r="G5" s="72">
        <v>1000000000</v>
      </c>
      <c r="H5" s="70" t="s">
        <v>65</v>
      </c>
      <c r="I5" s="73">
        <v>1000000000</v>
      </c>
      <c r="M5" s="67"/>
      <c r="N5" s="67"/>
    </row>
    <row r="6" spans="1:17" ht="15.45" customHeight="1" x14ac:dyDescent="0.3">
      <c r="A6" s="67"/>
      <c r="B6" s="74" t="s">
        <v>7</v>
      </c>
      <c r="C6" s="75" t="s">
        <v>9</v>
      </c>
      <c r="D6" s="75" t="s">
        <v>66</v>
      </c>
      <c r="E6" s="76">
        <v>44460</v>
      </c>
      <c r="F6" s="76">
        <v>47382</v>
      </c>
      <c r="G6" s="77">
        <v>1000000000</v>
      </c>
      <c r="H6" s="75" t="s">
        <v>65</v>
      </c>
      <c r="I6" s="78">
        <v>1000000000</v>
      </c>
      <c r="M6" s="79"/>
      <c r="N6" s="79"/>
      <c r="Q6" s="80"/>
    </row>
    <row r="7" spans="1:17" x14ac:dyDescent="0.3">
      <c r="B7" s="74" t="s">
        <v>7</v>
      </c>
      <c r="C7" s="75" t="s">
        <v>10</v>
      </c>
      <c r="D7" s="75" t="s">
        <v>66</v>
      </c>
      <c r="E7" s="76">
        <v>44846</v>
      </c>
      <c r="F7" s="76">
        <v>46307</v>
      </c>
      <c r="G7" s="77">
        <v>1000000000</v>
      </c>
      <c r="H7" s="75" t="s">
        <v>65</v>
      </c>
      <c r="I7" s="78">
        <v>1000000000</v>
      </c>
      <c r="M7" s="19"/>
      <c r="N7" s="20"/>
      <c r="Q7" s="9"/>
    </row>
    <row r="8" spans="1:17" x14ac:dyDescent="0.3">
      <c r="A8" s="67"/>
      <c r="B8" s="74" t="s">
        <v>7</v>
      </c>
      <c r="C8" s="75" t="s">
        <v>11</v>
      </c>
      <c r="D8" s="75" t="s">
        <v>70</v>
      </c>
      <c r="E8" s="76">
        <v>44676</v>
      </c>
      <c r="F8" s="76">
        <v>46990</v>
      </c>
      <c r="G8" s="77">
        <v>50940000</v>
      </c>
      <c r="H8" s="75" t="s">
        <v>65</v>
      </c>
      <c r="I8" s="78">
        <v>50940000</v>
      </c>
      <c r="M8" s="19"/>
      <c r="N8" s="20"/>
    </row>
    <row r="9" spans="1:17" x14ac:dyDescent="0.3">
      <c r="A9" s="67"/>
      <c r="B9" s="74" t="s">
        <v>7</v>
      </c>
      <c r="C9" s="75" t="s">
        <v>12</v>
      </c>
      <c r="D9" s="75" t="s">
        <v>70</v>
      </c>
      <c r="E9" s="76">
        <v>44862</v>
      </c>
      <c r="F9" s="76">
        <v>47143</v>
      </c>
      <c r="G9" s="77">
        <v>31050000</v>
      </c>
      <c r="H9" s="75" t="s">
        <v>65</v>
      </c>
      <c r="I9" s="78">
        <v>31050000</v>
      </c>
      <c r="M9" s="67"/>
      <c r="N9" s="67"/>
    </row>
    <row r="10" spans="1:17" x14ac:dyDescent="0.3">
      <c r="A10" s="67"/>
      <c r="B10" s="74" t="s">
        <v>7</v>
      </c>
      <c r="C10" s="75" t="s">
        <v>13</v>
      </c>
      <c r="D10" s="75" t="s">
        <v>70</v>
      </c>
      <c r="E10" s="76">
        <v>44904</v>
      </c>
      <c r="F10" s="76">
        <v>47247</v>
      </c>
      <c r="G10" s="77">
        <v>63840000</v>
      </c>
      <c r="H10" s="75" t="s">
        <v>65</v>
      </c>
      <c r="I10" s="78">
        <v>63840000</v>
      </c>
      <c r="M10" s="67"/>
      <c r="N10" s="67"/>
    </row>
    <row r="11" spans="1:17" x14ac:dyDescent="0.3">
      <c r="A11" s="67"/>
      <c r="B11" s="74" t="s">
        <v>7</v>
      </c>
      <c r="C11" s="75" t="s">
        <v>14</v>
      </c>
      <c r="D11" s="75" t="s">
        <v>70</v>
      </c>
      <c r="E11" s="76">
        <v>44977</v>
      </c>
      <c r="F11" s="76">
        <v>47266</v>
      </c>
      <c r="G11" s="77">
        <v>50760000</v>
      </c>
      <c r="H11" s="75" t="s">
        <v>65</v>
      </c>
      <c r="I11" s="78">
        <v>50760000</v>
      </c>
      <c r="M11" s="67"/>
      <c r="N11" s="67"/>
    </row>
    <row r="12" spans="1:17" x14ac:dyDescent="0.3">
      <c r="A12" s="67"/>
      <c r="B12" s="74" t="s">
        <v>7</v>
      </c>
      <c r="C12" s="75" t="s">
        <v>15</v>
      </c>
      <c r="D12" s="75" t="s">
        <v>70</v>
      </c>
      <c r="E12" s="76">
        <v>44767</v>
      </c>
      <c r="F12" s="76">
        <v>47095</v>
      </c>
      <c r="G12" s="77">
        <v>68080000</v>
      </c>
      <c r="H12" s="75" t="s">
        <v>65</v>
      </c>
      <c r="I12" s="78">
        <v>68080000</v>
      </c>
      <c r="M12" s="67"/>
      <c r="N12" s="67"/>
    </row>
    <row r="13" spans="1:17" ht="14.55" customHeight="1" x14ac:dyDescent="0.3">
      <c r="A13" s="67"/>
      <c r="B13" s="74" t="s">
        <v>7</v>
      </c>
      <c r="C13" s="75" t="s">
        <v>16</v>
      </c>
      <c r="D13" s="75" t="s">
        <v>70</v>
      </c>
      <c r="E13" s="76">
        <v>45082</v>
      </c>
      <c r="F13" s="76">
        <v>47429</v>
      </c>
      <c r="G13" s="77">
        <v>84560000</v>
      </c>
      <c r="H13" s="75" t="s">
        <v>65</v>
      </c>
      <c r="I13" s="78">
        <v>84560000</v>
      </c>
      <c r="M13" s="79"/>
      <c r="N13" s="79"/>
    </row>
    <row r="14" spans="1:17" x14ac:dyDescent="0.3">
      <c r="A14" s="67"/>
      <c r="B14" s="74" t="s">
        <v>7</v>
      </c>
      <c r="C14" s="75" t="s">
        <v>17</v>
      </c>
      <c r="D14" s="75" t="s">
        <v>70</v>
      </c>
      <c r="E14" s="76">
        <v>44993</v>
      </c>
      <c r="F14" s="76">
        <v>47338</v>
      </c>
      <c r="G14" s="77">
        <v>91180000</v>
      </c>
      <c r="H14" s="75" t="s">
        <v>65</v>
      </c>
      <c r="I14" s="78">
        <v>91180000</v>
      </c>
      <c r="M14" s="19"/>
      <c r="N14" s="20"/>
    </row>
    <row r="15" spans="1:17" x14ac:dyDescent="0.3">
      <c r="A15" s="67"/>
      <c r="B15" s="74" t="s">
        <v>7</v>
      </c>
      <c r="C15" s="75" t="s">
        <v>18</v>
      </c>
      <c r="D15" s="75" t="s">
        <v>70</v>
      </c>
      <c r="E15" s="76">
        <v>45174</v>
      </c>
      <c r="F15" s="76">
        <v>47512</v>
      </c>
      <c r="G15" s="77">
        <v>74350000</v>
      </c>
      <c r="H15" s="75" t="s">
        <v>65</v>
      </c>
      <c r="I15" s="78">
        <v>74350000</v>
      </c>
      <c r="M15" s="67"/>
      <c r="N15" s="67"/>
    </row>
    <row r="16" spans="1:17" x14ac:dyDescent="0.3">
      <c r="A16" s="67"/>
      <c r="B16" s="74" t="s">
        <v>7</v>
      </c>
      <c r="C16" s="75" t="s">
        <v>19</v>
      </c>
      <c r="D16" s="75" t="s">
        <v>70</v>
      </c>
      <c r="E16" s="76">
        <v>45294</v>
      </c>
      <c r="F16" s="76">
        <v>47583</v>
      </c>
      <c r="G16" s="77">
        <v>184850000</v>
      </c>
      <c r="H16" s="75" t="s">
        <v>65</v>
      </c>
      <c r="I16" s="78">
        <v>184850000</v>
      </c>
      <c r="M16" s="67"/>
      <c r="N16" s="67"/>
    </row>
    <row r="17" spans="1:56" x14ac:dyDescent="0.3">
      <c r="A17" s="67"/>
      <c r="B17" s="74" t="s">
        <v>7</v>
      </c>
      <c r="C17" s="75" t="s">
        <v>20</v>
      </c>
      <c r="D17" s="75" t="s">
        <v>70</v>
      </c>
      <c r="E17" s="76">
        <v>45338</v>
      </c>
      <c r="F17" s="76">
        <v>47674</v>
      </c>
      <c r="G17" s="77">
        <v>217730000</v>
      </c>
      <c r="H17" s="75" t="s">
        <v>65</v>
      </c>
      <c r="I17" s="78">
        <v>217730000</v>
      </c>
      <c r="M17" s="67"/>
      <c r="N17" s="67"/>
    </row>
    <row r="18" spans="1:56" ht="12.45" customHeight="1" x14ac:dyDescent="0.3">
      <c r="A18" s="67"/>
      <c r="B18" s="74" t="s">
        <v>7</v>
      </c>
      <c r="C18" s="75" t="s">
        <v>21</v>
      </c>
      <c r="D18" s="75" t="s">
        <v>70</v>
      </c>
      <c r="E18" s="76">
        <v>45434</v>
      </c>
      <c r="F18" s="76">
        <v>47774</v>
      </c>
      <c r="G18" s="77">
        <v>75000000</v>
      </c>
      <c r="H18" s="75" t="s">
        <v>65</v>
      </c>
      <c r="I18" s="78">
        <v>75000000</v>
      </c>
      <c r="M18" s="79"/>
      <c r="N18" s="79"/>
    </row>
    <row r="19" spans="1:56" x14ac:dyDescent="0.3">
      <c r="A19" s="67"/>
      <c r="B19" s="81" t="s">
        <v>7</v>
      </c>
      <c r="C19" s="82" t="s">
        <v>22</v>
      </c>
      <c r="D19" s="82" t="s">
        <v>70</v>
      </c>
      <c r="E19" s="83">
        <v>45436</v>
      </c>
      <c r="F19" s="83">
        <v>47760</v>
      </c>
      <c r="G19" s="84">
        <v>4000000</v>
      </c>
      <c r="H19" s="82" t="s">
        <v>65</v>
      </c>
      <c r="I19" s="85">
        <v>4000000</v>
      </c>
      <c r="M19" s="19"/>
      <c r="N19" s="20"/>
    </row>
    <row r="20" spans="1:56" x14ac:dyDescent="0.3">
      <c r="B20" s="86" t="s">
        <v>7</v>
      </c>
      <c r="C20" s="87" t="s">
        <v>23</v>
      </c>
      <c r="D20" s="87" t="s">
        <v>70</v>
      </c>
      <c r="E20" s="88">
        <v>45436</v>
      </c>
      <c r="F20" s="88">
        <v>47760</v>
      </c>
      <c r="G20" s="89">
        <v>13800000</v>
      </c>
      <c r="H20" s="87" t="s">
        <v>65</v>
      </c>
      <c r="I20" s="90">
        <v>13800000</v>
      </c>
      <c r="J20" s="91"/>
      <c r="M20" s="67"/>
      <c r="N20" s="67"/>
    </row>
    <row r="21" spans="1:56" x14ac:dyDescent="0.3">
      <c r="B21" s="17"/>
      <c r="C21" s="67"/>
      <c r="D21" s="67"/>
      <c r="E21" s="67"/>
      <c r="F21" s="67"/>
      <c r="G21" s="68"/>
      <c r="H21" s="67"/>
      <c r="I21" s="68"/>
      <c r="J21" s="92"/>
      <c r="K21" s="67"/>
      <c r="L21" s="67"/>
      <c r="M21" s="67"/>
      <c r="N21" s="67"/>
    </row>
    <row r="22" spans="1:56" x14ac:dyDescent="0.3">
      <c r="B22" s="17" t="s">
        <v>68</v>
      </c>
      <c r="C22" s="67"/>
      <c r="D22" s="67"/>
      <c r="E22" s="67"/>
      <c r="F22" s="67"/>
      <c r="G22" s="68"/>
      <c r="H22" s="67"/>
      <c r="I22" s="68"/>
      <c r="J22" s="93"/>
      <c r="K22" s="67"/>
      <c r="L22" s="67"/>
      <c r="M22" s="67"/>
      <c r="N22" s="67"/>
    </row>
    <row r="23" spans="1:56" ht="18" customHeight="1" x14ac:dyDescent="0.3">
      <c r="B23" s="94"/>
      <c r="C23" s="79"/>
      <c r="D23" s="79"/>
      <c r="E23" s="79"/>
      <c r="F23" s="79"/>
      <c r="G23" s="95"/>
      <c r="H23" s="79"/>
      <c r="I23" s="95"/>
      <c r="J23" s="96"/>
      <c r="K23" s="79"/>
      <c r="L23" s="79"/>
      <c r="M23" s="79"/>
      <c r="N23" s="79"/>
    </row>
    <row r="24" spans="1:56" ht="39.450000000000003" customHeight="1" x14ac:dyDescent="0.3">
      <c r="B24" s="21" t="s">
        <v>57</v>
      </c>
      <c r="C24" s="21" t="s">
        <v>6</v>
      </c>
      <c r="D24" s="21" t="s">
        <v>58</v>
      </c>
      <c r="E24" s="21" t="s">
        <v>62</v>
      </c>
      <c r="F24" s="21" t="s">
        <v>29</v>
      </c>
      <c r="G24" s="21" t="s">
        <v>59</v>
      </c>
      <c r="H24" s="21" t="s">
        <v>60</v>
      </c>
      <c r="I24" s="21" t="s">
        <v>61</v>
      </c>
      <c r="J24" s="44"/>
      <c r="M24" s="19"/>
      <c r="N24" s="20"/>
    </row>
    <row r="25" spans="1:56" x14ac:dyDescent="0.3">
      <c r="A25" s="97"/>
      <c r="B25" s="98" t="s">
        <v>24</v>
      </c>
      <c r="C25" s="99" t="s">
        <v>25</v>
      </c>
      <c r="D25" s="99" t="s">
        <v>71</v>
      </c>
      <c r="E25" s="100">
        <v>44389</v>
      </c>
      <c r="F25" s="100">
        <v>46855</v>
      </c>
      <c r="G25" s="101">
        <v>1000000000</v>
      </c>
      <c r="H25" s="99" t="s">
        <v>65</v>
      </c>
      <c r="I25" s="102">
        <v>1000000000</v>
      </c>
      <c r="J25" s="103"/>
      <c r="M25" s="67"/>
      <c r="N25" s="67"/>
    </row>
    <row r="26" spans="1:56" x14ac:dyDescent="0.3">
      <c r="A26" s="97"/>
      <c r="B26" s="104" t="s">
        <v>24</v>
      </c>
      <c r="C26" s="105" t="s">
        <v>26</v>
      </c>
      <c r="D26" s="105" t="s">
        <v>71</v>
      </c>
      <c r="E26" s="106">
        <v>45085</v>
      </c>
      <c r="F26" s="106">
        <v>48738</v>
      </c>
      <c r="G26" s="107">
        <v>1250000000</v>
      </c>
      <c r="H26" s="105" t="s">
        <v>65</v>
      </c>
      <c r="I26" s="108">
        <v>1250000000</v>
      </c>
      <c r="J26" s="109"/>
      <c r="M26" s="67"/>
      <c r="N26" s="67"/>
    </row>
    <row r="27" spans="1:56" x14ac:dyDescent="0.3">
      <c r="B27" s="67"/>
      <c r="D27" s="67"/>
      <c r="E27" s="67"/>
      <c r="F27" s="67"/>
      <c r="H27" s="67"/>
      <c r="I27" s="68"/>
      <c r="J27" s="111"/>
      <c r="K27" s="67"/>
      <c r="L27" s="67"/>
      <c r="M27" s="67"/>
      <c r="N27" s="67"/>
    </row>
    <row r="28" spans="1:56" ht="27" customHeight="1" x14ac:dyDescent="0.3">
      <c r="B28" s="17" t="s">
        <v>69</v>
      </c>
      <c r="C28" s="79"/>
      <c r="D28" s="79"/>
      <c r="E28" s="79"/>
      <c r="F28" s="79"/>
      <c r="H28" s="79"/>
      <c r="I28" s="95"/>
      <c r="J28" s="38"/>
      <c r="K28" s="79"/>
      <c r="L28" s="79"/>
      <c r="M28" s="79"/>
      <c r="N28" s="79"/>
    </row>
    <row r="29" spans="1:56" x14ac:dyDescent="0.3">
      <c r="B29" s="67"/>
      <c r="C29" s="20"/>
      <c r="D29" s="20"/>
      <c r="E29" s="20"/>
      <c r="F29" s="20"/>
      <c r="G29" s="46"/>
      <c r="H29" s="20"/>
      <c r="I29" s="46"/>
      <c r="J29" s="20"/>
      <c r="K29" s="20"/>
      <c r="L29" s="20"/>
      <c r="M29" s="20"/>
      <c r="N29" s="20"/>
    </row>
    <row r="30" spans="1:56" ht="32.549999999999997" customHeight="1" x14ac:dyDescent="0.3">
      <c r="B30" s="41" t="s">
        <v>57</v>
      </c>
      <c r="C30" s="22" t="s">
        <v>27</v>
      </c>
      <c r="D30" s="22" t="s">
        <v>58</v>
      </c>
      <c r="E30" s="22" t="s">
        <v>28</v>
      </c>
      <c r="F30" s="22" t="s">
        <v>29</v>
      </c>
      <c r="G30" s="22" t="s">
        <v>59</v>
      </c>
      <c r="H30" s="22" t="s">
        <v>60</v>
      </c>
      <c r="I30" s="22" t="s">
        <v>63</v>
      </c>
      <c r="J30" s="42"/>
      <c r="K30" s="43"/>
      <c r="L30" s="67"/>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91"/>
    </row>
    <row r="31" spans="1:56" x14ac:dyDescent="0.3">
      <c r="A31" s="67"/>
      <c r="B31" s="113" t="s">
        <v>5</v>
      </c>
      <c r="C31" s="114" t="s">
        <v>30</v>
      </c>
      <c r="D31" s="115" t="s">
        <v>70</v>
      </c>
      <c r="E31" s="116">
        <v>44925</v>
      </c>
      <c r="F31" s="116">
        <v>46751</v>
      </c>
      <c r="G31" s="47">
        <v>1000000</v>
      </c>
      <c r="H31" s="117" t="s">
        <v>31</v>
      </c>
      <c r="I31" s="61">
        <v>1000000</v>
      </c>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118"/>
    </row>
    <row r="32" spans="1:56" x14ac:dyDescent="0.3">
      <c r="A32" s="67"/>
      <c r="B32" s="113" t="s">
        <v>5</v>
      </c>
      <c r="C32" s="119" t="s">
        <v>32</v>
      </c>
      <c r="D32" s="120" t="s">
        <v>70</v>
      </c>
      <c r="E32" s="83">
        <v>44935</v>
      </c>
      <c r="F32" s="83">
        <v>46031</v>
      </c>
      <c r="G32" s="48">
        <v>10000000</v>
      </c>
      <c r="H32" s="121" t="s">
        <v>31</v>
      </c>
      <c r="I32" s="62">
        <v>10000000</v>
      </c>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118"/>
    </row>
    <row r="33" spans="1:56" x14ac:dyDescent="0.3">
      <c r="A33" s="67"/>
      <c r="B33" s="113" t="s">
        <v>5</v>
      </c>
      <c r="C33" s="119" t="s">
        <v>33</v>
      </c>
      <c r="D33" s="120" t="s">
        <v>70</v>
      </c>
      <c r="E33" s="83">
        <v>45070</v>
      </c>
      <c r="F33" s="83">
        <v>48057</v>
      </c>
      <c r="G33" s="48">
        <v>42129000</v>
      </c>
      <c r="H33" s="121" t="s">
        <v>31</v>
      </c>
      <c r="I33" s="62">
        <v>42129000</v>
      </c>
      <c r="J33" s="67"/>
      <c r="K33" s="67"/>
      <c r="L33" s="79"/>
      <c r="M33" s="79"/>
      <c r="N33" s="79"/>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118"/>
    </row>
    <row r="34" spans="1:56" x14ac:dyDescent="0.3">
      <c r="A34" s="67"/>
      <c r="B34" s="113" t="s">
        <v>5</v>
      </c>
      <c r="C34" s="119" t="s">
        <v>34</v>
      </c>
      <c r="D34" s="120" t="s">
        <v>70</v>
      </c>
      <c r="E34" s="83">
        <v>45089</v>
      </c>
      <c r="F34" s="83">
        <v>46976</v>
      </c>
      <c r="G34" s="48">
        <v>30407000</v>
      </c>
      <c r="H34" s="121" t="s">
        <v>31</v>
      </c>
      <c r="I34" s="62">
        <v>30407000</v>
      </c>
      <c r="J34" s="67"/>
      <c r="K34" s="67"/>
      <c r="L34" s="20"/>
      <c r="M34" s="20"/>
      <c r="N34" s="20"/>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118"/>
    </row>
    <row r="35" spans="1:56" x14ac:dyDescent="0.3">
      <c r="A35" s="67"/>
      <c r="B35" s="113" t="s">
        <v>5</v>
      </c>
      <c r="C35" s="119" t="s">
        <v>35</v>
      </c>
      <c r="D35" s="120" t="s">
        <v>70</v>
      </c>
      <c r="E35" s="83">
        <v>45282</v>
      </c>
      <c r="F35" s="83">
        <v>48935</v>
      </c>
      <c r="G35" s="51">
        <v>70000000</v>
      </c>
      <c r="H35" s="121" t="s">
        <v>31</v>
      </c>
      <c r="I35" s="62">
        <v>70000000</v>
      </c>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118"/>
    </row>
    <row r="36" spans="1:56" x14ac:dyDescent="0.3">
      <c r="A36" s="67"/>
      <c r="B36" s="113" t="s">
        <v>5</v>
      </c>
      <c r="C36" s="119" t="s">
        <v>36</v>
      </c>
      <c r="D36" s="120" t="s">
        <v>70</v>
      </c>
      <c r="E36" s="83">
        <v>45279</v>
      </c>
      <c r="F36" s="83">
        <v>48932</v>
      </c>
      <c r="G36" s="51">
        <v>50000000</v>
      </c>
      <c r="H36" s="121" t="s">
        <v>31</v>
      </c>
      <c r="I36" s="62">
        <v>50000000</v>
      </c>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118"/>
    </row>
    <row r="37" spans="1:56" x14ac:dyDescent="0.3">
      <c r="A37" s="67"/>
      <c r="B37" s="113" t="s">
        <v>5</v>
      </c>
      <c r="C37" s="119" t="s">
        <v>37</v>
      </c>
      <c r="D37" s="120" t="s">
        <v>70</v>
      </c>
      <c r="E37" s="83">
        <v>45386</v>
      </c>
      <c r="F37" s="83">
        <v>49038</v>
      </c>
      <c r="G37" s="51">
        <v>900000</v>
      </c>
      <c r="H37" s="121" t="s">
        <v>31</v>
      </c>
      <c r="I37" s="62">
        <v>900000</v>
      </c>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118"/>
    </row>
    <row r="38" spans="1:56" x14ac:dyDescent="0.3">
      <c r="A38" s="67"/>
      <c r="B38" s="113" t="s">
        <v>5</v>
      </c>
      <c r="C38" s="119" t="s">
        <v>38</v>
      </c>
      <c r="D38" s="120" t="s">
        <v>70</v>
      </c>
      <c r="E38" s="83">
        <v>44546</v>
      </c>
      <c r="F38" s="83">
        <v>46365</v>
      </c>
      <c r="G38" s="51">
        <v>20030000</v>
      </c>
      <c r="H38" s="121" t="s">
        <v>39</v>
      </c>
      <c r="I38" s="62">
        <v>1763282</v>
      </c>
      <c r="J38" s="67"/>
      <c r="K38" s="67"/>
      <c r="L38" s="79"/>
      <c r="M38" s="79"/>
      <c r="N38" s="79"/>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118"/>
    </row>
    <row r="39" spans="1:56" x14ac:dyDescent="0.3">
      <c r="A39" s="67"/>
      <c r="B39" s="113" t="s">
        <v>5</v>
      </c>
      <c r="C39" s="119" t="s">
        <v>40</v>
      </c>
      <c r="D39" s="120" t="s">
        <v>70</v>
      </c>
      <c r="E39" s="83">
        <v>44769</v>
      </c>
      <c r="F39" s="83">
        <v>46590</v>
      </c>
      <c r="G39" s="51">
        <v>10590000</v>
      </c>
      <c r="H39" s="121" t="s">
        <v>39</v>
      </c>
      <c r="I39" s="62">
        <v>932259</v>
      </c>
      <c r="J39" s="67"/>
      <c r="K39" s="67"/>
      <c r="L39" s="20"/>
      <c r="M39" s="19"/>
      <c r="N39" s="20"/>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118"/>
    </row>
    <row r="40" spans="1:56" x14ac:dyDescent="0.3">
      <c r="A40" s="67"/>
      <c r="B40" s="113" t="s">
        <v>5</v>
      </c>
      <c r="C40" s="119" t="s">
        <v>41</v>
      </c>
      <c r="D40" s="120" t="s">
        <v>70</v>
      </c>
      <c r="E40" s="83">
        <v>45225</v>
      </c>
      <c r="F40" s="83">
        <v>47415</v>
      </c>
      <c r="G40" s="51">
        <v>20000000</v>
      </c>
      <c r="H40" s="121" t="s">
        <v>39</v>
      </c>
      <c r="I40" s="62">
        <v>1760641</v>
      </c>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118"/>
    </row>
    <row r="41" spans="1:56" x14ac:dyDescent="0.3">
      <c r="A41" s="67"/>
      <c r="B41" s="113" t="s">
        <v>5</v>
      </c>
      <c r="C41" s="119" t="s">
        <v>42</v>
      </c>
      <c r="D41" s="120" t="s">
        <v>70</v>
      </c>
      <c r="E41" s="83">
        <v>44656</v>
      </c>
      <c r="F41" s="83">
        <v>46496</v>
      </c>
      <c r="G41" s="51">
        <v>55420000</v>
      </c>
      <c r="H41" s="121" t="s">
        <v>43</v>
      </c>
      <c r="I41" s="62">
        <v>12861453</v>
      </c>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118"/>
    </row>
    <row r="42" spans="1:56" x14ac:dyDescent="0.3">
      <c r="A42" s="67"/>
      <c r="B42" s="113" t="s">
        <v>5</v>
      </c>
      <c r="C42" s="119" t="s">
        <v>44</v>
      </c>
      <c r="D42" s="120" t="s">
        <v>70</v>
      </c>
      <c r="E42" s="83">
        <v>44790</v>
      </c>
      <c r="F42" s="83">
        <v>46616</v>
      </c>
      <c r="G42" s="51">
        <v>8500000</v>
      </c>
      <c r="H42" s="121" t="s">
        <v>31</v>
      </c>
      <c r="I42" s="62">
        <v>8500000</v>
      </c>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118"/>
    </row>
    <row r="43" spans="1:56" x14ac:dyDescent="0.3">
      <c r="A43" s="67"/>
      <c r="B43" s="113" t="s">
        <v>5</v>
      </c>
      <c r="C43" s="119" t="s">
        <v>45</v>
      </c>
      <c r="D43" s="120" t="s">
        <v>70</v>
      </c>
      <c r="E43" s="83">
        <v>44790</v>
      </c>
      <c r="F43" s="83">
        <v>48443</v>
      </c>
      <c r="G43" s="51">
        <v>1000000</v>
      </c>
      <c r="H43" s="121" t="s">
        <v>31</v>
      </c>
      <c r="I43" s="62">
        <v>1000000</v>
      </c>
      <c r="J43" s="67"/>
      <c r="K43" s="67"/>
      <c r="L43" s="79"/>
      <c r="M43" s="79"/>
      <c r="N43" s="79"/>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118"/>
    </row>
    <row r="44" spans="1:56" x14ac:dyDescent="0.3">
      <c r="A44" s="67"/>
      <c r="B44" s="113" t="s">
        <v>5</v>
      </c>
      <c r="C44" s="119" t="s">
        <v>46</v>
      </c>
      <c r="D44" s="120" t="s">
        <v>70</v>
      </c>
      <c r="E44" s="83">
        <v>44938</v>
      </c>
      <c r="F44" s="83">
        <v>48591</v>
      </c>
      <c r="G44" s="51">
        <v>15000000</v>
      </c>
      <c r="H44" s="121" t="s">
        <v>47</v>
      </c>
      <c r="I44" s="62">
        <v>14012144</v>
      </c>
      <c r="J44" s="67"/>
      <c r="K44" s="67"/>
      <c r="L44" s="20"/>
      <c r="M44" s="19"/>
      <c r="N44" s="20"/>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91"/>
      <c r="BA44" s="67"/>
      <c r="BB44" s="67"/>
      <c r="BC44" s="67"/>
      <c r="BD44" s="118"/>
    </row>
    <row r="45" spans="1:56" x14ac:dyDescent="0.3">
      <c r="A45" s="67"/>
      <c r="B45" s="113" t="s">
        <v>5</v>
      </c>
      <c r="C45" s="119" t="s">
        <v>48</v>
      </c>
      <c r="D45" s="120" t="s">
        <v>70</v>
      </c>
      <c r="E45" s="83">
        <v>44882</v>
      </c>
      <c r="F45" s="83">
        <v>50361</v>
      </c>
      <c r="G45" s="51">
        <v>30000000</v>
      </c>
      <c r="H45" s="121" t="s">
        <v>47</v>
      </c>
      <c r="I45" s="62">
        <v>28024288</v>
      </c>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118"/>
      <c r="BA45" s="67"/>
      <c r="BB45" s="67"/>
      <c r="BC45" s="67"/>
      <c r="BD45" s="118"/>
    </row>
    <row r="46" spans="1:56" x14ac:dyDescent="0.3">
      <c r="A46" s="67"/>
      <c r="B46" s="113" t="s">
        <v>5</v>
      </c>
      <c r="C46" s="119" t="s">
        <v>49</v>
      </c>
      <c r="D46" s="120" t="s">
        <v>70</v>
      </c>
      <c r="E46" s="83">
        <v>44769</v>
      </c>
      <c r="F46" s="83">
        <v>48422</v>
      </c>
      <c r="G46" s="51">
        <v>2798000</v>
      </c>
      <c r="H46" s="121" t="s">
        <v>31</v>
      </c>
      <c r="I46" s="62">
        <v>2798000</v>
      </c>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118"/>
      <c r="BA46" s="67"/>
      <c r="BB46" s="67"/>
      <c r="BC46" s="67"/>
      <c r="BD46" s="118"/>
    </row>
    <row r="47" spans="1:56" x14ac:dyDescent="0.3">
      <c r="A47" s="67"/>
      <c r="B47" s="113" t="s">
        <v>5</v>
      </c>
      <c r="C47" s="119" t="s">
        <v>50</v>
      </c>
      <c r="D47" s="120" t="s">
        <v>70</v>
      </c>
      <c r="E47" s="83">
        <v>45069</v>
      </c>
      <c r="F47" s="83">
        <v>46165</v>
      </c>
      <c r="G47" s="51">
        <v>1820000</v>
      </c>
      <c r="H47" s="121" t="s">
        <v>31</v>
      </c>
      <c r="I47" s="62">
        <v>1820000</v>
      </c>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118"/>
      <c r="BA47" s="67"/>
      <c r="BB47" s="67"/>
      <c r="BC47" s="67"/>
      <c r="BD47" s="118"/>
    </row>
    <row r="48" spans="1:56" x14ac:dyDescent="0.3">
      <c r="A48" s="67"/>
      <c r="B48" s="113" t="s">
        <v>5</v>
      </c>
      <c r="C48" s="119" t="s">
        <v>51</v>
      </c>
      <c r="D48" s="120" t="s">
        <v>70</v>
      </c>
      <c r="E48" s="83">
        <v>44939</v>
      </c>
      <c r="F48" s="83">
        <v>48592</v>
      </c>
      <c r="G48" s="51">
        <v>15000000</v>
      </c>
      <c r="H48" s="121" t="s">
        <v>47</v>
      </c>
      <c r="I48" s="62">
        <v>14012144</v>
      </c>
      <c r="J48" s="67"/>
      <c r="K48" s="67"/>
      <c r="L48" s="79"/>
      <c r="M48" s="79"/>
      <c r="N48" s="79"/>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118"/>
      <c r="BA48" s="67"/>
      <c r="BB48" s="67"/>
      <c r="BC48" s="67"/>
      <c r="BD48" s="118"/>
    </row>
    <row r="49" spans="1:56" x14ac:dyDescent="0.3">
      <c r="A49" s="67"/>
      <c r="B49" s="113" t="s">
        <v>5</v>
      </c>
      <c r="C49" s="119" t="s">
        <v>52</v>
      </c>
      <c r="D49" s="120" t="s">
        <v>70</v>
      </c>
      <c r="E49" s="83">
        <v>44944</v>
      </c>
      <c r="F49" s="83">
        <v>48597</v>
      </c>
      <c r="G49" s="51">
        <v>20000000</v>
      </c>
      <c r="H49" s="121" t="s">
        <v>53</v>
      </c>
      <c r="I49" s="62">
        <v>12438584</v>
      </c>
      <c r="J49" s="67"/>
      <c r="K49" s="67"/>
      <c r="L49" s="20"/>
      <c r="M49" s="40"/>
      <c r="N49" s="39"/>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3"/>
      <c r="BA49" s="122"/>
      <c r="BB49" s="122"/>
      <c r="BC49" s="122"/>
      <c r="BD49" s="123"/>
    </row>
    <row r="50" spans="1:56" x14ac:dyDescent="0.3">
      <c r="A50" s="67"/>
      <c r="B50" s="124" t="s">
        <v>5</v>
      </c>
      <c r="C50" s="125" t="s">
        <v>54</v>
      </c>
      <c r="D50" s="126" t="s">
        <v>70</v>
      </c>
      <c r="E50" s="88">
        <v>44967</v>
      </c>
      <c r="F50" s="88">
        <v>48620</v>
      </c>
      <c r="G50" s="52">
        <v>20000000</v>
      </c>
      <c r="H50" s="127" t="s">
        <v>53</v>
      </c>
      <c r="I50" s="63">
        <v>12438584</v>
      </c>
      <c r="J50" s="67"/>
      <c r="K50" s="67"/>
      <c r="L50" s="67"/>
      <c r="M50" s="67"/>
      <c r="N50" s="67"/>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3"/>
    </row>
    <row r="51" spans="1:56" x14ac:dyDescent="0.3">
      <c r="B51" s="92"/>
      <c r="J51" s="67"/>
      <c r="K51" s="67"/>
      <c r="L51" s="67"/>
    </row>
    <row r="52" spans="1:56" x14ac:dyDescent="0.3">
      <c r="B52" s="92"/>
    </row>
    <row r="53" spans="1:56" x14ac:dyDescent="0.3">
      <c r="B53" s="92"/>
      <c r="I53" s="49"/>
    </row>
    <row r="54" spans="1:56" x14ac:dyDescent="0.3">
      <c r="B54" s="92"/>
      <c r="I54" s="49"/>
    </row>
    <row r="55" spans="1:56" x14ac:dyDescent="0.3">
      <c r="B55" s="92"/>
      <c r="I55" s="49"/>
    </row>
    <row r="56" spans="1:56" x14ac:dyDescent="0.3">
      <c r="B56" s="92"/>
    </row>
    <row r="57" spans="1:56" x14ac:dyDescent="0.3">
      <c r="B57" s="92"/>
    </row>
    <row r="58" spans="1:56" x14ac:dyDescent="0.3">
      <c r="B58" s="92"/>
    </row>
    <row r="59" spans="1:56" x14ac:dyDescent="0.3">
      <c r="B59" s="92"/>
    </row>
    <row r="60" spans="1:56" x14ac:dyDescent="0.3">
      <c r="B60" s="92"/>
    </row>
    <row r="61" spans="1:56" x14ac:dyDescent="0.3">
      <c r="B61" s="92"/>
    </row>
    <row r="62" spans="1:56" x14ac:dyDescent="0.3">
      <c r="B62" s="92"/>
    </row>
    <row r="63" spans="1:56" x14ac:dyDescent="0.3">
      <c r="B63" s="92"/>
    </row>
    <row r="64" spans="1:56" x14ac:dyDescent="0.3">
      <c r="B64" s="92"/>
    </row>
    <row r="65" spans="2:2" x14ac:dyDescent="0.3">
      <c r="B65" s="92"/>
    </row>
    <row r="66" spans="2:2" x14ac:dyDescent="0.3">
      <c r="B66" s="92"/>
    </row>
    <row r="67" spans="2:2" x14ac:dyDescent="0.3">
      <c r="B67" s="92"/>
    </row>
    <row r="68" spans="2:2" x14ac:dyDescent="0.3">
      <c r="B68" s="92"/>
    </row>
    <row r="69" spans="2:2" x14ac:dyDescent="0.3">
      <c r="B69" s="92"/>
    </row>
    <row r="70" spans="2:2" x14ac:dyDescent="0.3">
      <c r="B70" s="92"/>
    </row>
    <row r="71" spans="2:2" x14ac:dyDescent="0.3">
      <c r="B71" s="92"/>
    </row>
    <row r="72" spans="2:2" x14ac:dyDescent="0.3">
      <c r="B72" s="92"/>
    </row>
    <row r="73" spans="2:2" x14ac:dyDescent="0.3">
      <c r="B73" s="92"/>
    </row>
    <row r="74" spans="2:2" x14ac:dyDescent="0.3">
      <c r="B74" s="92"/>
    </row>
    <row r="75" spans="2:2" x14ac:dyDescent="0.3">
      <c r="B75" s="92"/>
    </row>
    <row r="76" spans="2:2" x14ac:dyDescent="0.3">
      <c r="B76" s="92"/>
    </row>
    <row r="77" spans="2:2" x14ac:dyDescent="0.3">
      <c r="B77" s="92"/>
    </row>
    <row r="78" spans="2:2" x14ac:dyDescent="0.3">
      <c r="B78" s="92"/>
    </row>
    <row r="79" spans="2:2" x14ac:dyDescent="0.3">
      <c r="B79" s="92"/>
    </row>
    <row r="80" spans="2:2" x14ac:dyDescent="0.3">
      <c r="B80" s="92"/>
    </row>
    <row r="81" spans="2:2" x14ac:dyDescent="0.3">
      <c r="B81" s="92"/>
    </row>
    <row r="82" spans="2:2" x14ac:dyDescent="0.3">
      <c r="B82" s="92"/>
    </row>
    <row r="83" spans="2:2" x14ac:dyDescent="0.3">
      <c r="B83" s="1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A0FB-C551-40D7-986C-7518EA669182}">
  <dimension ref="C2:Y46"/>
  <sheetViews>
    <sheetView zoomScale="50" zoomScaleNormal="50" workbookViewId="0">
      <selection activeCell="B24" sqref="B24"/>
    </sheetView>
  </sheetViews>
  <sheetFormatPr baseColWidth="10" defaultColWidth="10.88671875" defaultRowHeight="14.4" x14ac:dyDescent="0.3"/>
  <cols>
    <col min="1" max="2" width="10.88671875" style="14"/>
    <col min="3" max="3" width="72.33203125" style="14" customWidth="1"/>
    <col min="4" max="16384" width="10.88671875" style="14"/>
  </cols>
  <sheetData>
    <row r="2" spans="3:25" x14ac:dyDescent="0.3">
      <c r="C2" s="23" t="s">
        <v>55</v>
      </c>
    </row>
    <row r="3" spans="3:25" x14ac:dyDescent="0.3">
      <c r="C3" s="135" t="s">
        <v>56</v>
      </c>
      <c r="D3" s="136"/>
      <c r="E3" s="136"/>
      <c r="F3" s="136"/>
      <c r="G3" s="136"/>
      <c r="H3" s="136"/>
      <c r="I3" s="136"/>
      <c r="J3" s="136"/>
      <c r="K3" s="136"/>
      <c r="L3" s="136"/>
      <c r="M3" s="136"/>
      <c r="N3" s="136"/>
      <c r="O3" s="136"/>
      <c r="P3" s="136"/>
      <c r="Q3" s="136"/>
      <c r="R3" s="136"/>
      <c r="S3" s="136"/>
      <c r="T3" s="136"/>
      <c r="U3" s="136"/>
      <c r="V3" s="136"/>
      <c r="W3" s="136"/>
      <c r="X3" s="136"/>
      <c r="Y3" s="137"/>
    </row>
    <row r="4" spans="3:25" x14ac:dyDescent="0.3">
      <c r="C4" s="138"/>
      <c r="D4" s="139"/>
      <c r="E4" s="139"/>
      <c r="F4" s="139"/>
      <c r="G4" s="139"/>
      <c r="H4" s="139"/>
      <c r="I4" s="139"/>
      <c r="J4" s="139"/>
      <c r="K4" s="139"/>
      <c r="L4" s="139"/>
      <c r="M4" s="139"/>
      <c r="N4" s="139"/>
      <c r="O4" s="139"/>
      <c r="P4" s="139"/>
      <c r="Q4" s="139"/>
      <c r="R4" s="139"/>
      <c r="S4" s="139"/>
      <c r="T4" s="139"/>
      <c r="U4" s="139"/>
      <c r="V4" s="139"/>
      <c r="W4" s="139"/>
      <c r="X4" s="139"/>
      <c r="Y4" s="140"/>
    </row>
    <row r="5" spans="3:25" x14ac:dyDescent="0.3">
      <c r="C5" s="138"/>
      <c r="D5" s="139"/>
      <c r="E5" s="139"/>
      <c r="F5" s="139"/>
      <c r="G5" s="139"/>
      <c r="H5" s="139"/>
      <c r="I5" s="139"/>
      <c r="J5" s="139"/>
      <c r="K5" s="139"/>
      <c r="L5" s="139"/>
      <c r="M5" s="139"/>
      <c r="N5" s="139"/>
      <c r="O5" s="139"/>
      <c r="P5" s="139"/>
      <c r="Q5" s="139"/>
      <c r="R5" s="139"/>
      <c r="S5" s="139"/>
      <c r="T5" s="139"/>
      <c r="U5" s="139"/>
      <c r="V5" s="139"/>
      <c r="W5" s="139"/>
      <c r="X5" s="139"/>
      <c r="Y5" s="140"/>
    </row>
    <row r="6" spans="3:25" x14ac:dyDescent="0.3">
      <c r="C6" s="138"/>
      <c r="D6" s="139"/>
      <c r="E6" s="139"/>
      <c r="F6" s="139"/>
      <c r="G6" s="139"/>
      <c r="H6" s="139"/>
      <c r="I6" s="139"/>
      <c r="J6" s="139"/>
      <c r="K6" s="139"/>
      <c r="L6" s="139"/>
      <c r="M6" s="139"/>
      <c r="N6" s="139"/>
      <c r="O6" s="139"/>
      <c r="P6" s="139"/>
      <c r="Q6" s="139"/>
      <c r="R6" s="139"/>
      <c r="S6" s="139"/>
      <c r="T6" s="139"/>
      <c r="U6" s="139"/>
      <c r="V6" s="139"/>
      <c r="W6" s="139"/>
      <c r="X6" s="139"/>
      <c r="Y6" s="140"/>
    </row>
    <row r="7" spans="3:25" x14ac:dyDescent="0.3">
      <c r="C7" s="138"/>
      <c r="D7" s="139"/>
      <c r="E7" s="139"/>
      <c r="F7" s="139"/>
      <c r="G7" s="139"/>
      <c r="H7" s="139"/>
      <c r="I7" s="139"/>
      <c r="J7" s="139"/>
      <c r="K7" s="139"/>
      <c r="L7" s="139"/>
      <c r="M7" s="139"/>
      <c r="N7" s="139"/>
      <c r="O7" s="139"/>
      <c r="P7" s="139"/>
      <c r="Q7" s="139"/>
      <c r="R7" s="139"/>
      <c r="S7" s="139"/>
      <c r="T7" s="139"/>
      <c r="U7" s="139"/>
      <c r="V7" s="139"/>
      <c r="W7" s="139"/>
      <c r="X7" s="139"/>
      <c r="Y7" s="140"/>
    </row>
    <row r="8" spans="3:25" x14ac:dyDescent="0.3">
      <c r="C8" s="138"/>
      <c r="D8" s="139"/>
      <c r="E8" s="139"/>
      <c r="F8" s="139"/>
      <c r="G8" s="139"/>
      <c r="H8" s="139"/>
      <c r="I8" s="139"/>
      <c r="J8" s="139"/>
      <c r="K8" s="139"/>
      <c r="L8" s="139"/>
      <c r="M8" s="139"/>
      <c r="N8" s="139"/>
      <c r="O8" s="139"/>
      <c r="P8" s="139"/>
      <c r="Q8" s="139"/>
      <c r="R8" s="139"/>
      <c r="S8" s="139"/>
      <c r="T8" s="139"/>
      <c r="U8" s="139"/>
      <c r="V8" s="139"/>
      <c r="W8" s="139"/>
      <c r="X8" s="139"/>
      <c r="Y8" s="140"/>
    </row>
    <row r="9" spans="3:25" x14ac:dyDescent="0.3">
      <c r="C9" s="138"/>
      <c r="D9" s="139"/>
      <c r="E9" s="139"/>
      <c r="F9" s="139"/>
      <c r="G9" s="139"/>
      <c r="H9" s="139"/>
      <c r="I9" s="139"/>
      <c r="J9" s="139"/>
      <c r="K9" s="139"/>
      <c r="L9" s="139"/>
      <c r="M9" s="139"/>
      <c r="N9" s="139"/>
      <c r="O9" s="139"/>
      <c r="P9" s="139"/>
      <c r="Q9" s="139"/>
      <c r="R9" s="139"/>
      <c r="S9" s="139"/>
      <c r="T9" s="139"/>
      <c r="U9" s="139"/>
      <c r="V9" s="139"/>
      <c r="W9" s="139"/>
      <c r="X9" s="139"/>
      <c r="Y9" s="140"/>
    </row>
    <row r="10" spans="3:25" x14ac:dyDescent="0.3">
      <c r="C10" s="138"/>
      <c r="D10" s="139"/>
      <c r="E10" s="139"/>
      <c r="F10" s="139"/>
      <c r="G10" s="139"/>
      <c r="H10" s="139"/>
      <c r="I10" s="139"/>
      <c r="J10" s="139"/>
      <c r="K10" s="139"/>
      <c r="L10" s="139"/>
      <c r="M10" s="139"/>
      <c r="N10" s="139"/>
      <c r="O10" s="139"/>
      <c r="P10" s="139"/>
      <c r="Q10" s="139"/>
      <c r="R10" s="139"/>
      <c r="S10" s="139"/>
      <c r="T10" s="139"/>
      <c r="U10" s="139"/>
      <c r="V10" s="139"/>
      <c r="W10" s="139"/>
      <c r="X10" s="139"/>
      <c r="Y10" s="140"/>
    </row>
    <row r="11" spans="3:25" x14ac:dyDescent="0.3">
      <c r="C11" s="138"/>
      <c r="D11" s="139"/>
      <c r="E11" s="139"/>
      <c r="F11" s="139"/>
      <c r="G11" s="139"/>
      <c r="H11" s="139"/>
      <c r="I11" s="139"/>
      <c r="J11" s="139"/>
      <c r="K11" s="139"/>
      <c r="L11" s="139"/>
      <c r="M11" s="139"/>
      <c r="N11" s="139"/>
      <c r="O11" s="139"/>
      <c r="P11" s="139"/>
      <c r="Q11" s="139"/>
      <c r="R11" s="139"/>
      <c r="S11" s="139"/>
      <c r="T11" s="139"/>
      <c r="U11" s="139"/>
      <c r="V11" s="139"/>
      <c r="W11" s="139"/>
      <c r="X11" s="139"/>
      <c r="Y11" s="140"/>
    </row>
    <row r="12" spans="3:25" x14ac:dyDescent="0.3">
      <c r="C12" s="138"/>
      <c r="D12" s="139"/>
      <c r="E12" s="139"/>
      <c r="F12" s="139"/>
      <c r="G12" s="139"/>
      <c r="H12" s="139"/>
      <c r="I12" s="139"/>
      <c r="J12" s="139"/>
      <c r="K12" s="139"/>
      <c r="L12" s="139"/>
      <c r="M12" s="139"/>
      <c r="N12" s="139"/>
      <c r="O12" s="139"/>
      <c r="P12" s="139"/>
      <c r="Q12" s="139"/>
      <c r="R12" s="139"/>
      <c r="S12" s="139"/>
      <c r="T12" s="139"/>
      <c r="U12" s="139"/>
      <c r="V12" s="139"/>
      <c r="W12" s="139"/>
      <c r="X12" s="139"/>
      <c r="Y12" s="140"/>
    </row>
    <row r="13" spans="3:25" x14ac:dyDescent="0.3">
      <c r="C13" s="138"/>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3:25" x14ac:dyDescent="0.3">
      <c r="C14" s="138"/>
      <c r="D14" s="139"/>
      <c r="E14" s="139"/>
      <c r="F14" s="139"/>
      <c r="G14" s="139"/>
      <c r="H14" s="139"/>
      <c r="I14" s="139"/>
      <c r="J14" s="139"/>
      <c r="K14" s="139"/>
      <c r="L14" s="139"/>
      <c r="M14" s="139"/>
      <c r="N14" s="139"/>
      <c r="O14" s="139"/>
      <c r="P14" s="139"/>
      <c r="Q14" s="139"/>
      <c r="R14" s="139"/>
      <c r="S14" s="139"/>
      <c r="T14" s="139"/>
      <c r="U14" s="139"/>
      <c r="V14" s="139"/>
      <c r="W14" s="139"/>
      <c r="X14" s="139"/>
      <c r="Y14" s="140"/>
    </row>
    <row r="15" spans="3:25" x14ac:dyDescent="0.3">
      <c r="C15" s="138"/>
      <c r="D15" s="139"/>
      <c r="E15" s="139"/>
      <c r="F15" s="139"/>
      <c r="G15" s="139"/>
      <c r="H15" s="139"/>
      <c r="I15" s="139"/>
      <c r="J15" s="139"/>
      <c r="K15" s="139"/>
      <c r="L15" s="139"/>
      <c r="M15" s="139"/>
      <c r="N15" s="139"/>
      <c r="O15" s="139"/>
      <c r="P15" s="139"/>
      <c r="Q15" s="139"/>
      <c r="R15" s="139"/>
      <c r="S15" s="139"/>
      <c r="T15" s="139"/>
      <c r="U15" s="139"/>
      <c r="V15" s="139"/>
      <c r="W15" s="139"/>
      <c r="X15" s="139"/>
      <c r="Y15" s="140"/>
    </row>
    <row r="16" spans="3:25" x14ac:dyDescent="0.3">
      <c r="C16" s="138"/>
      <c r="D16" s="139"/>
      <c r="E16" s="139"/>
      <c r="F16" s="139"/>
      <c r="G16" s="139"/>
      <c r="H16" s="139"/>
      <c r="I16" s="139"/>
      <c r="J16" s="139"/>
      <c r="K16" s="139"/>
      <c r="L16" s="139"/>
      <c r="M16" s="139"/>
      <c r="N16" s="139"/>
      <c r="O16" s="139"/>
      <c r="P16" s="139"/>
      <c r="Q16" s="139"/>
      <c r="R16" s="139"/>
      <c r="S16" s="139"/>
      <c r="T16" s="139"/>
      <c r="U16" s="139"/>
      <c r="V16" s="139"/>
      <c r="W16" s="139"/>
      <c r="X16" s="139"/>
      <c r="Y16" s="140"/>
    </row>
    <row r="17" spans="3:25" x14ac:dyDescent="0.3">
      <c r="C17" s="138"/>
      <c r="D17" s="139"/>
      <c r="E17" s="139"/>
      <c r="F17" s="139"/>
      <c r="G17" s="139"/>
      <c r="H17" s="139"/>
      <c r="I17" s="139"/>
      <c r="J17" s="139"/>
      <c r="K17" s="139"/>
      <c r="L17" s="139"/>
      <c r="M17" s="139"/>
      <c r="N17" s="139"/>
      <c r="O17" s="139"/>
      <c r="P17" s="139"/>
      <c r="Q17" s="139"/>
      <c r="R17" s="139"/>
      <c r="S17" s="139"/>
      <c r="T17" s="139"/>
      <c r="U17" s="139"/>
      <c r="V17" s="139"/>
      <c r="W17" s="139"/>
      <c r="X17" s="139"/>
      <c r="Y17" s="140"/>
    </row>
    <row r="18" spans="3:25" x14ac:dyDescent="0.3">
      <c r="C18" s="138"/>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3:25" x14ac:dyDescent="0.3">
      <c r="C19" s="138"/>
      <c r="D19" s="139"/>
      <c r="E19" s="139"/>
      <c r="F19" s="139"/>
      <c r="G19" s="139"/>
      <c r="H19" s="139"/>
      <c r="I19" s="139"/>
      <c r="J19" s="139"/>
      <c r="K19" s="139"/>
      <c r="L19" s="139"/>
      <c r="M19" s="139"/>
      <c r="N19" s="139"/>
      <c r="O19" s="139"/>
      <c r="P19" s="139"/>
      <c r="Q19" s="139"/>
      <c r="R19" s="139"/>
      <c r="S19" s="139"/>
      <c r="T19" s="139"/>
      <c r="U19" s="139"/>
      <c r="V19" s="139"/>
      <c r="W19" s="139"/>
      <c r="X19" s="139"/>
      <c r="Y19" s="140"/>
    </row>
    <row r="20" spans="3:25" x14ac:dyDescent="0.3">
      <c r="C20" s="138"/>
      <c r="D20" s="139"/>
      <c r="E20" s="139"/>
      <c r="F20" s="139"/>
      <c r="G20" s="139"/>
      <c r="H20" s="139"/>
      <c r="I20" s="139"/>
      <c r="J20" s="139"/>
      <c r="K20" s="139"/>
      <c r="L20" s="139"/>
      <c r="M20" s="139"/>
      <c r="N20" s="139"/>
      <c r="O20" s="139"/>
      <c r="P20" s="139"/>
      <c r="Q20" s="139"/>
      <c r="R20" s="139"/>
      <c r="S20" s="139"/>
      <c r="T20" s="139"/>
      <c r="U20" s="139"/>
      <c r="V20" s="139"/>
      <c r="W20" s="139"/>
      <c r="X20" s="139"/>
      <c r="Y20" s="140"/>
    </row>
    <row r="21" spans="3:25" x14ac:dyDescent="0.3">
      <c r="C21" s="138"/>
      <c r="D21" s="139"/>
      <c r="E21" s="139"/>
      <c r="F21" s="139"/>
      <c r="G21" s="139"/>
      <c r="H21" s="139"/>
      <c r="I21" s="139"/>
      <c r="J21" s="139"/>
      <c r="K21" s="139"/>
      <c r="L21" s="139"/>
      <c r="M21" s="139"/>
      <c r="N21" s="139"/>
      <c r="O21" s="139"/>
      <c r="P21" s="139"/>
      <c r="Q21" s="139"/>
      <c r="R21" s="139"/>
      <c r="S21" s="139"/>
      <c r="T21" s="139"/>
      <c r="U21" s="139"/>
      <c r="V21" s="139"/>
      <c r="W21" s="139"/>
      <c r="X21" s="139"/>
      <c r="Y21" s="140"/>
    </row>
    <row r="22" spans="3:25" x14ac:dyDescent="0.3">
      <c r="C22" s="138"/>
      <c r="D22" s="139"/>
      <c r="E22" s="139"/>
      <c r="F22" s="139"/>
      <c r="G22" s="139"/>
      <c r="H22" s="139"/>
      <c r="I22" s="139"/>
      <c r="J22" s="139"/>
      <c r="K22" s="139"/>
      <c r="L22" s="139"/>
      <c r="M22" s="139"/>
      <c r="N22" s="139"/>
      <c r="O22" s="139"/>
      <c r="P22" s="139"/>
      <c r="Q22" s="139"/>
      <c r="R22" s="139"/>
      <c r="S22" s="139"/>
      <c r="T22" s="139"/>
      <c r="U22" s="139"/>
      <c r="V22" s="139"/>
      <c r="W22" s="139"/>
      <c r="X22" s="139"/>
      <c r="Y22" s="140"/>
    </row>
    <row r="23" spans="3:25" x14ac:dyDescent="0.3">
      <c r="C23" s="138"/>
      <c r="D23" s="139"/>
      <c r="E23" s="139"/>
      <c r="F23" s="139"/>
      <c r="G23" s="139"/>
      <c r="H23" s="139"/>
      <c r="I23" s="139"/>
      <c r="J23" s="139"/>
      <c r="K23" s="139"/>
      <c r="L23" s="139"/>
      <c r="M23" s="139"/>
      <c r="N23" s="139"/>
      <c r="O23" s="139"/>
      <c r="P23" s="139"/>
      <c r="Q23" s="139"/>
      <c r="R23" s="139"/>
      <c r="S23" s="139"/>
      <c r="T23" s="139"/>
      <c r="U23" s="139"/>
      <c r="V23" s="139"/>
      <c r="W23" s="139"/>
      <c r="X23" s="139"/>
      <c r="Y23" s="140"/>
    </row>
    <row r="24" spans="3:25" x14ac:dyDescent="0.3">
      <c r="C24" s="138"/>
      <c r="D24" s="139"/>
      <c r="E24" s="139"/>
      <c r="F24" s="139"/>
      <c r="G24" s="139"/>
      <c r="H24" s="139"/>
      <c r="I24" s="139"/>
      <c r="J24" s="139"/>
      <c r="K24" s="139"/>
      <c r="L24" s="139"/>
      <c r="M24" s="139"/>
      <c r="N24" s="139"/>
      <c r="O24" s="139"/>
      <c r="P24" s="139"/>
      <c r="Q24" s="139"/>
      <c r="R24" s="139"/>
      <c r="S24" s="139"/>
      <c r="T24" s="139"/>
      <c r="U24" s="139"/>
      <c r="V24" s="139"/>
      <c r="W24" s="139"/>
      <c r="X24" s="139"/>
      <c r="Y24" s="140"/>
    </row>
    <row r="25" spans="3:25" x14ac:dyDescent="0.3">
      <c r="C25" s="138"/>
      <c r="D25" s="139"/>
      <c r="E25" s="139"/>
      <c r="F25" s="139"/>
      <c r="G25" s="139"/>
      <c r="H25" s="139"/>
      <c r="I25" s="139"/>
      <c r="J25" s="139"/>
      <c r="K25" s="139"/>
      <c r="L25" s="139"/>
      <c r="M25" s="139"/>
      <c r="N25" s="139"/>
      <c r="O25" s="139"/>
      <c r="P25" s="139"/>
      <c r="Q25" s="139"/>
      <c r="R25" s="139"/>
      <c r="S25" s="139"/>
      <c r="T25" s="139"/>
      <c r="U25" s="139"/>
      <c r="V25" s="139"/>
      <c r="W25" s="139"/>
      <c r="X25" s="139"/>
      <c r="Y25" s="140"/>
    </row>
    <row r="26" spans="3:25" x14ac:dyDescent="0.3">
      <c r="C26" s="138"/>
      <c r="D26" s="139"/>
      <c r="E26" s="139"/>
      <c r="F26" s="139"/>
      <c r="G26" s="139"/>
      <c r="H26" s="139"/>
      <c r="I26" s="139"/>
      <c r="J26" s="139"/>
      <c r="K26" s="139"/>
      <c r="L26" s="139"/>
      <c r="M26" s="139"/>
      <c r="N26" s="139"/>
      <c r="O26" s="139"/>
      <c r="P26" s="139"/>
      <c r="Q26" s="139"/>
      <c r="R26" s="139"/>
      <c r="S26" s="139"/>
      <c r="T26" s="139"/>
      <c r="U26" s="139"/>
      <c r="V26" s="139"/>
      <c r="W26" s="139"/>
      <c r="X26" s="139"/>
      <c r="Y26" s="140"/>
    </row>
    <row r="27" spans="3:25" x14ac:dyDescent="0.3">
      <c r="C27" s="138"/>
      <c r="D27" s="139"/>
      <c r="E27" s="139"/>
      <c r="F27" s="139"/>
      <c r="G27" s="139"/>
      <c r="H27" s="139"/>
      <c r="I27" s="139"/>
      <c r="J27" s="139"/>
      <c r="K27" s="139"/>
      <c r="L27" s="139"/>
      <c r="M27" s="139"/>
      <c r="N27" s="139"/>
      <c r="O27" s="139"/>
      <c r="P27" s="139"/>
      <c r="Q27" s="139"/>
      <c r="R27" s="139"/>
      <c r="S27" s="139"/>
      <c r="T27" s="139"/>
      <c r="U27" s="139"/>
      <c r="V27" s="139"/>
      <c r="W27" s="139"/>
      <c r="X27" s="139"/>
      <c r="Y27" s="140"/>
    </row>
    <row r="28" spans="3:25" x14ac:dyDescent="0.3">
      <c r="C28" s="138"/>
      <c r="D28" s="139"/>
      <c r="E28" s="139"/>
      <c r="F28" s="139"/>
      <c r="G28" s="139"/>
      <c r="H28" s="139"/>
      <c r="I28" s="139"/>
      <c r="J28" s="139"/>
      <c r="K28" s="139"/>
      <c r="L28" s="139"/>
      <c r="M28" s="139"/>
      <c r="N28" s="139"/>
      <c r="O28" s="139"/>
      <c r="P28" s="139"/>
      <c r="Q28" s="139"/>
      <c r="R28" s="139"/>
      <c r="S28" s="139"/>
      <c r="T28" s="139"/>
      <c r="U28" s="139"/>
      <c r="V28" s="139"/>
      <c r="W28" s="139"/>
      <c r="X28" s="139"/>
      <c r="Y28" s="140"/>
    </row>
    <row r="29" spans="3:25" x14ac:dyDescent="0.3">
      <c r="C29" s="138"/>
      <c r="D29" s="139"/>
      <c r="E29" s="139"/>
      <c r="F29" s="139"/>
      <c r="G29" s="139"/>
      <c r="H29" s="139"/>
      <c r="I29" s="139"/>
      <c r="J29" s="139"/>
      <c r="K29" s="139"/>
      <c r="L29" s="139"/>
      <c r="M29" s="139"/>
      <c r="N29" s="139"/>
      <c r="O29" s="139"/>
      <c r="P29" s="139"/>
      <c r="Q29" s="139"/>
      <c r="R29" s="139"/>
      <c r="S29" s="139"/>
      <c r="T29" s="139"/>
      <c r="U29" s="139"/>
      <c r="V29" s="139"/>
      <c r="W29" s="139"/>
      <c r="X29" s="139"/>
      <c r="Y29" s="140"/>
    </row>
    <row r="30" spans="3:25" x14ac:dyDescent="0.3">
      <c r="C30" s="138"/>
      <c r="D30" s="139"/>
      <c r="E30" s="139"/>
      <c r="F30" s="139"/>
      <c r="G30" s="139"/>
      <c r="H30" s="139"/>
      <c r="I30" s="139"/>
      <c r="J30" s="139"/>
      <c r="K30" s="139"/>
      <c r="L30" s="139"/>
      <c r="M30" s="139"/>
      <c r="N30" s="139"/>
      <c r="O30" s="139"/>
      <c r="P30" s="139"/>
      <c r="Q30" s="139"/>
      <c r="R30" s="139"/>
      <c r="S30" s="139"/>
      <c r="T30" s="139"/>
      <c r="U30" s="139"/>
      <c r="V30" s="139"/>
      <c r="W30" s="139"/>
      <c r="X30" s="139"/>
      <c r="Y30" s="140"/>
    </row>
    <row r="31" spans="3:25" x14ac:dyDescent="0.3">
      <c r="C31" s="138"/>
      <c r="D31" s="139"/>
      <c r="E31" s="139"/>
      <c r="F31" s="139"/>
      <c r="G31" s="139"/>
      <c r="H31" s="139"/>
      <c r="I31" s="139"/>
      <c r="J31" s="139"/>
      <c r="K31" s="139"/>
      <c r="L31" s="139"/>
      <c r="M31" s="139"/>
      <c r="N31" s="139"/>
      <c r="O31" s="139"/>
      <c r="P31" s="139"/>
      <c r="Q31" s="139"/>
      <c r="R31" s="139"/>
      <c r="S31" s="139"/>
      <c r="T31" s="139"/>
      <c r="U31" s="139"/>
      <c r="V31" s="139"/>
      <c r="W31" s="139"/>
      <c r="X31" s="139"/>
      <c r="Y31" s="140"/>
    </row>
    <row r="32" spans="3:25" x14ac:dyDescent="0.3">
      <c r="C32" s="138"/>
      <c r="D32" s="139"/>
      <c r="E32" s="139"/>
      <c r="F32" s="139"/>
      <c r="G32" s="139"/>
      <c r="H32" s="139"/>
      <c r="I32" s="139"/>
      <c r="J32" s="139"/>
      <c r="K32" s="139"/>
      <c r="L32" s="139"/>
      <c r="M32" s="139"/>
      <c r="N32" s="139"/>
      <c r="O32" s="139"/>
      <c r="P32" s="139"/>
      <c r="Q32" s="139"/>
      <c r="R32" s="139"/>
      <c r="S32" s="139"/>
      <c r="T32" s="139"/>
      <c r="U32" s="139"/>
      <c r="V32" s="139"/>
      <c r="W32" s="139"/>
      <c r="X32" s="139"/>
      <c r="Y32" s="140"/>
    </row>
    <row r="33" spans="3:25" x14ac:dyDescent="0.3">
      <c r="C33" s="138"/>
      <c r="D33" s="139"/>
      <c r="E33" s="139"/>
      <c r="F33" s="139"/>
      <c r="G33" s="139"/>
      <c r="H33" s="139"/>
      <c r="I33" s="139"/>
      <c r="J33" s="139"/>
      <c r="K33" s="139"/>
      <c r="L33" s="139"/>
      <c r="M33" s="139"/>
      <c r="N33" s="139"/>
      <c r="O33" s="139"/>
      <c r="P33" s="139"/>
      <c r="Q33" s="139"/>
      <c r="R33" s="139"/>
      <c r="S33" s="139"/>
      <c r="T33" s="139"/>
      <c r="U33" s="139"/>
      <c r="V33" s="139"/>
      <c r="W33" s="139"/>
      <c r="X33" s="139"/>
      <c r="Y33" s="140"/>
    </row>
    <row r="34" spans="3:25" x14ac:dyDescent="0.3">
      <c r="C34" s="138"/>
      <c r="D34" s="139"/>
      <c r="E34" s="139"/>
      <c r="F34" s="139"/>
      <c r="G34" s="139"/>
      <c r="H34" s="139"/>
      <c r="I34" s="139"/>
      <c r="J34" s="139"/>
      <c r="K34" s="139"/>
      <c r="L34" s="139"/>
      <c r="M34" s="139"/>
      <c r="N34" s="139"/>
      <c r="O34" s="139"/>
      <c r="P34" s="139"/>
      <c r="Q34" s="139"/>
      <c r="R34" s="139"/>
      <c r="S34" s="139"/>
      <c r="T34" s="139"/>
      <c r="U34" s="139"/>
      <c r="V34" s="139"/>
      <c r="W34" s="139"/>
      <c r="X34" s="139"/>
      <c r="Y34" s="140"/>
    </row>
    <row r="35" spans="3:25" x14ac:dyDescent="0.3">
      <c r="C35" s="138"/>
      <c r="D35" s="139"/>
      <c r="E35" s="139"/>
      <c r="F35" s="139"/>
      <c r="G35" s="139"/>
      <c r="H35" s="139"/>
      <c r="I35" s="139"/>
      <c r="J35" s="139"/>
      <c r="K35" s="139"/>
      <c r="L35" s="139"/>
      <c r="M35" s="139"/>
      <c r="N35" s="139"/>
      <c r="O35" s="139"/>
      <c r="P35" s="139"/>
      <c r="Q35" s="139"/>
      <c r="R35" s="139"/>
      <c r="S35" s="139"/>
      <c r="T35" s="139"/>
      <c r="U35" s="139"/>
      <c r="V35" s="139"/>
      <c r="W35" s="139"/>
      <c r="X35" s="139"/>
      <c r="Y35" s="140"/>
    </row>
    <row r="36" spans="3:25" x14ac:dyDescent="0.3">
      <c r="C36" s="138"/>
      <c r="D36" s="139"/>
      <c r="E36" s="139"/>
      <c r="F36" s="139"/>
      <c r="G36" s="139"/>
      <c r="H36" s="139"/>
      <c r="I36" s="139"/>
      <c r="J36" s="139"/>
      <c r="K36" s="139"/>
      <c r="L36" s="139"/>
      <c r="M36" s="139"/>
      <c r="N36" s="139"/>
      <c r="O36" s="139"/>
      <c r="P36" s="139"/>
      <c r="Q36" s="139"/>
      <c r="R36" s="139"/>
      <c r="S36" s="139"/>
      <c r="T36" s="139"/>
      <c r="U36" s="139"/>
      <c r="V36" s="139"/>
      <c r="W36" s="139"/>
      <c r="X36" s="139"/>
      <c r="Y36" s="140"/>
    </row>
    <row r="37" spans="3:25" x14ac:dyDescent="0.3">
      <c r="C37" s="138"/>
      <c r="D37" s="139"/>
      <c r="E37" s="139"/>
      <c r="F37" s="139"/>
      <c r="G37" s="139"/>
      <c r="H37" s="139"/>
      <c r="I37" s="139"/>
      <c r="J37" s="139"/>
      <c r="K37" s="139"/>
      <c r="L37" s="139"/>
      <c r="M37" s="139"/>
      <c r="N37" s="139"/>
      <c r="O37" s="139"/>
      <c r="P37" s="139"/>
      <c r="Q37" s="139"/>
      <c r="R37" s="139"/>
      <c r="S37" s="139"/>
      <c r="T37" s="139"/>
      <c r="U37" s="139"/>
      <c r="V37" s="139"/>
      <c r="W37" s="139"/>
      <c r="X37" s="139"/>
      <c r="Y37" s="140"/>
    </row>
    <row r="38" spans="3:25" x14ac:dyDescent="0.3">
      <c r="C38" s="138"/>
      <c r="D38" s="139"/>
      <c r="E38" s="139"/>
      <c r="F38" s="139"/>
      <c r="G38" s="139"/>
      <c r="H38" s="139"/>
      <c r="I38" s="139"/>
      <c r="J38" s="139"/>
      <c r="K38" s="139"/>
      <c r="L38" s="139"/>
      <c r="M38" s="139"/>
      <c r="N38" s="139"/>
      <c r="O38" s="139"/>
      <c r="P38" s="139"/>
      <c r="Q38" s="139"/>
      <c r="R38" s="139"/>
      <c r="S38" s="139"/>
      <c r="T38" s="139"/>
      <c r="U38" s="139"/>
      <c r="V38" s="139"/>
      <c r="W38" s="139"/>
      <c r="X38" s="139"/>
      <c r="Y38" s="140"/>
    </row>
    <row r="39" spans="3:25" x14ac:dyDescent="0.3">
      <c r="C39" s="138"/>
      <c r="D39" s="139"/>
      <c r="E39" s="139"/>
      <c r="F39" s="139"/>
      <c r="G39" s="139"/>
      <c r="H39" s="139"/>
      <c r="I39" s="139"/>
      <c r="J39" s="139"/>
      <c r="K39" s="139"/>
      <c r="L39" s="139"/>
      <c r="M39" s="139"/>
      <c r="N39" s="139"/>
      <c r="O39" s="139"/>
      <c r="P39" s="139"/>
      <c r="Q39" s="139"/>
      <c r="R39" s="139"/>
      <c r="S39" s="139"/>
      <c r="T39" s="139"/>
      <c r="U39" s="139"/>
      <c r="V39" s="139"/>
      <c r="W39" s="139"/>
      <c r="X39" s="139"/>
      <c r="Y39" s="140"/>
    </row>
    <row r="40" spans="3:25" x14ac:dyDescent="0.3">
      <c r="C40" s="138"/>
      <c r="D40" s="139"/>
      <c r="E40" s="139"/>
      <c r="F40" s="139"/>
      <c r="G40" s="139"/>
      <c r="H40" s="139"/>
      <c r="I40" s="139"/>
      <c r="J40" s="139"/>
      <c r="K40" s="139"/>
      <c r="L40" s="139"/>
      <c r="M40" s="139"/>
      <c r="N40" s="139"/>
      <c r="O40" s="139"/>
      <c r="P40" s="139"/>
      <c r="Q40" s="139"/>
      <c r="R40" s="139"/>
      <c r="S40" s="139"/>
      <c r="T40" s="139"/>
      <c r="U40" s="139"/>
      <c r="V40" s="139"/>
      <c r="W40" s="139"/>
      <c r="X40" s="139"/>
      <c r="Y40" s="140"/>
    </row>
    <row r="41" spans="3:25" x14ac:dyDescent="0.3">
      <c r="C41" s="138"/>
      <c r="D41" s="139"/>
      <c r="E41" s="139"/>
      <c r="F41" s="139"/>
      <c r="G41" s="139"/>
      <c r="H41" s="139"/>
      <c r="I41" s="139"/>
      <c r="J41" s="139"/>
      <c r="K41" s="139"/>
      <c r="L41" s="139"/>
      <c r="M41" s="139"/>
      <c r="N41" s="139"/>
      <c r="O41" s="139"/>
      <c r="P41" s="139"/>
      <c r="Q41" s="139"/>
      <c r="R41" s="139"/>
      <c r="S41" s="139"/>
      <c r="T41" s="139"/>
      <c r="U41" s="139"/>
      <c r="V41" s="139"/>
      <c r="W41" s="139"/>
      <c r="X41" s="139"/>
      <c r="Y41" s="140"/>
    </row>
    <row r="42" spans="3:25" x14ac:dyDescent="0.3">
      <c r="C42" s="138"/>
      <c r="D42" s="139"/>
      <c r="E42" s="139"/>
      <c r="F42" s="139"/>
      <c r="G42" s="139"/>
      <c r="H42" s="139"/>
      <c r="I42" s="139"/>
      <c r="J42" s="139"/>
      <c r="K42" s="139"/>
      <c r="L42" s="139"/>
      <c r="M42" s="139"/>
      <c r="N42" s="139"/>
      <c r="O42" s="139"/>
      <c r="P42" s="139"/>
      <c r="Q42" s="139"/>
      <c r="R42" s="139"/>
      <c r="S42" s="139"/>
      <c r="T42" s="139"/>
      <c r="U42" s="139"/>
      <c r="V42" s="139"/>
      <c r="W42" s="139"/>
      <c r="X42" s="139"/>
      <c r="Y42" s="140"/>
    </row>
    <row r="43" spans="3:25" x14ac:dyDescent="0.3">
      <c r="C43" s="138"/>
      <c r="D43" s="139"/>
      <c r="E43" s="139"/>
      <c r="F43" s="139"/>
      <c r="G43" s="139"/>
      <c r="H43" s="139"/>
      <c r="I43" s="139"/>
      <c r="J43" s="139"/>
      <c r="K43" s="139"/>
      <c r="L43" s="139"/>
      <c r="M43" s="139"/>
      <c r="N43" s="139"/>
      <c r="O43" s="139"/>
      <c r="P43" s="139"/>
      <c r="Q43" s="139"/>
      <c r="R43" s="139"/>
      <c r="S43" s="139"/>
      <c r="T43" s="139"/>
      <c r="U43" s="139"/>
      <c r="V43" s="139"/>
      <c r="W43" s="139"/>
      <c r="X43" s="139"/>
      <c r="Y43" s="140"/>
    </row>
    <row r="44" spans="3:25" x14ac:dyDescent="0.3">
      <c r="C44" s="138"/>
      <c r="D44" s="139"/>
      <c r="E44" s="139"/>
      <c r="F44" s="139"/>
      <c r="G44" s="139"/>
      <c r="H44" s="139"/>
      <c r="I44" s="139"/>
      <c r="J44" s="139"/>
      <c r="K44" s="139"/>
      <c r="L44" s="139"/>
      <c r="M44" s="139"/>
      <c r="N44" s="139"/>
      <c r="O44" s="139"/>
      <c r="P44" s="139"/>
      <c r="Q44" s="139"/>
      <c r="R44" s="139"/>
      <c r="S44" s="139"/>
      <c r="T44" s="139"/>
      <c r="U44" s="139"/>
      <c r="V44" s="139"/>
      <c r="W44" s="139"/>
      <c r="X44" s="139"/>
      <c r="Y44" s="140"/>
    </row>
    <row r="45" spans="3:25" x14ac:dyDescent="0.3">
      <c r="C45" s="138"/>
      <c r="D45" s="139"/>
      <c r="E45" s="139"/>
      <c r="F45" s="139"/>
      <c r="G45" s="139"/>
      <c r="H45" s="139"/>
      <c r="I45" s="139"/>
      <c r="J45" s="139"/>
      <c r="K45" s="139"/>
      <c r="L45" s="139"/>
      <c r="M45" s="139"/>
      <c r="N45" s="139"/>
      <c r="O45" s="139"/>
      <c r="P45" s="139"/>
      <c r="Q45" s="139"/>
      <c r="R45" s="139"/>
      <c r="S45" s="139"/>
      <c r="T45" s="139"/>
      <c r="U45" s="139"/>
      <c r="V45" s="139"/>
      <c r="W45" s="139"/>
      <c r="X45" s="139"/>
      <c r="Y45" s="140"/>
    </row>
    <row r="46" spans="3:25" x14ac:dyDescent="0.3">
      <c r="C46" s="141"/>
      <c r="D46" s="142"/>
      <c r="E46" s="142"/>
      <c r="F46" s="142"/>
      <c r="G46" s="142"/>
      <c r="H46" s="142"/>
      <c r="I46" s="142"/>
      <c r="J46" s="142"/>
      <c r="K46" s="142"/>
      <c r="L46" s="142"/>
      <c r="M46" s="142"/>
      <c r="N46" s="142"/>
      <c r="O46" s="142"/>
      <c r="P46" s="142"/>
      <c r="Q46" s="142"/>
      <c r="R46" s="142"/>
      <c r="S46" s="142"/>
      <c r="T46" s="142"/>
      <c r="U46" s="142"/>
      <c r="V46" s="142"/>
      <c r="W46" s="142"/>
      <c r="X46" s="142"/>
      <c r="Y46" s="143"/>
    </row>
  </sheetData>
  <mergeCells count="1">
    <mergeCell ref="C3:Y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Details by entity</vt:lpstr>
      <vt:lpstr>Details by sector</vt:lpstr>
      <vt:lpstr>List of Bonds </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Lille</dc:creator>
  <cp:lastModifiedBy>LIM, Catherine  (CA-CIB)</cp:lastModifiedBy>
  <dcterms:created xsi:type="dcterms:W3CDTF">2025-02-18T11:12:29Z</dcterms:created>
  <dcterms:modified xsi:type="dcterms:W3CDTF">2025-06-11T13:58:09Z</dcterms:modified>
</cp:coreProperties>
</file>